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maida.Alcala\Documents\"/>
    </mc:Choice>
  </mc:AlternateContent>
  <bookViews>
    <workbookView xWindow="0" yWindow="0" windowWidth="28800" windowHeight="11985"/>
  </bookViews>
  <sheets>
    <sheet name="Hoja1" sheetId="1" r:id="rId1"/>
  </sheets>
  <definedNames>
    <definedName name="_xlnm._FilterDatabase" localSheetId="0" hidden="1">Hoja1!$A$8:$F$8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2" i="1" l="1"/>
  <c r="D132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</calcChain>
</file>

<file path=xl/sharedStrings.xml><?xml version="1.0" encoding="utf-8"?>
<sst xmlns="http://schemas.openxmlformats.org/spreadsheetml/2006/main" count="498" uniqueCount="223">
  <si>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</si>
  <si>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</si>
  <si>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</si>
  <si>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</si>
  <si>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</si>
  <si>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</si>
  <si>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</si>
  <si>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INSTITUTO NACIONAL DE BIENESTAR MAGISTERIAL</t>
  </si>
  <si>
    <t>INABIMA</t>
  </si>
  <si>
    <t>4524000000090</t>
  </si>
  <si>
    <t>180301007000050658</t>
  </si>
  <si>
    <t>180301003820030366</t>
  </si>
  <si>
    <t>180301000130020320</t>
  </si>
  <si>
    <t>180301000130020317</t>
  </si>
  <si>
    <t>180301000130020314</t>
  </si>
  <si>
    <t>180301001200110112</t>
  </si>
  <si>
    <t>2190</t>
  </si>
  <si>
    <t>2192</t>
  </si>
  <si>
    <t>180302008300080125</t>
  </si>
  <si>
    <t>4524000092080</t>
  </si>
  <si>
    <t>180305002560110893</t>
  </si>
  <si>
    <t>180305001200110055</t>
  </si>
  <si>
    <t>103180000626161</t>
  </si>
  <si>
    <t>2186</t>
  </si>
  <si>
    <t>180305003910070207</t>
  </si>
  <si>
    <t>180305003910070204</t>
  </si>
  <si>
    <t>180305001700090273</t>
  </si>
  <si>
    <t>180305001200130037</t>
  </si>
  <si>
    <t>4524000086033</t>
  </si>
  <si>
    <t>180306001200190103</t>
  </si>
  <si>
    <t>180306000200010111</t>
  </si>
  <si>
    <t>180306000200010108</t>
  </si>
  <si>
    <t>180306003650080043</t>
  </si>
  <si>
    <t>180306003650080040</t>
  </si>
  <si>
    <t>4524000125811</t>
  </si>
  <si>
    <t>180307000130090192</t>
  </si>
  <si>
    <t>180307007000050196</t>
  </si>
  <si>
    <t>180307007000050193</t>
  </si>
  <si>
    <t>180307001200190100</t>
  </si>
  <si>
    <t>180307001200190097</t>
  </si>
  <si>
    <t>180307003650070092</t>
  </si>
  <si>
    <t>180307001200190005</t>
  </si>
  <si>
    <t>180307000720030059</t>
  </si>
  <si>
    <t>4524000000001</t>
  </si>
  <si>
    <t>180308002520080451</t>
  </si>
  <si>
    <t>2195</t>
  </si>
  <si>
    <t>180308000200130222</t>
  </si>
  <si>
    <t>2197</t>
  </si>
  <si>
    <t>180309002820010240</t>
  </si>
  <si>
    <t>180309000130110102</t>
  </si>
  <si>
    <t>2191</t>
  </si>
  <si>
    <t>4524000051109</t>
  </si>
  <si>
    <t>2184</t>
  </si>
  <si>
    <t>2194</t>
  </si>
  <si>
    <t>2196</t>
  </si>
  <si>
    <t>180312001200020060</t>
  </si>
  <si>
    <t>4524000066940</t>
  </si>
  <si>
    <t>4524000066939</t>
  </si>
  <si>
    <t>180313003080020407</t>
  </si>
  <si>
    <t>180313002510060212</t>
  </si>
  <si>
    <t>180313001200190085</t>
  </si>
  <si>
    <t>180313001200150069</t>
  </si>
  <si>
    <t>4524000095597</t>
  </si>
  <si>
    <t>4524000095596</t>
  </si>
  <si>
    <t>4524000095595</t>
  </si>
  <si>
    <t>180314002630080429</t>
  </si>
  <si>
    <t>180314002630080426</t>
  </si>
  <si>
    <t>180314002630080423</t>
  </si>
  <si>
    <t>180314001200150227</t>
  </si>
  <si>
    <t>2193</t>
  </si>
  <si>
    <t>416979</t>
  </si>
  <si>
    <t>180315003400060240</t>
  </si>
  <si>
    <t>180315008300050265</t>
  </si>
  <si>
    <t>180315001700140020</t>
  </si>
  <si>
    <t>4524000053724</t>
  </si>
  <si>
    <t>4524000053725</t>
  </si>
  <si>
    <t>180316001260070535</t>
  </si>
  <si>
    <t>180316000200060173</t>
  </si>
  <si>
    <t>180316001700140123</t>
  </si>
  <si>
    <t>4524000000022</t>
  </si>
  <si>
    <t>180319002510040831</t>
  </si>
  <si>
    <t>2189</t>
  </si>
  <si>
    <t>2187</t>
  </si>
  <si>
    <t>4524000000037</t>
  </si>
  <si>
    <t>4524000000380</t>
  </si>
  <si>
    <t>180320000200010302</t>
  </si>
  <si>
    <t>180320000200010299</t>
  </si>
  <si>
    <t>4524000085777</t>
  </si>
  <si>
    <t>4524000085778</t>
  </si>
  <si>
    <t>4524000085780</t>
  </si>
  <si>
    <t>4524000085779</t>
  </si>
  <si>
    <t>2201</t>
  </si>
  <si>
    <t>4524000000212</t>
  </si>
  <si>
    <t>180321002500020257</t>
  </si>
  <si>
    <t>180321002960030551</t>
  </si>
  <si>
    <t>180321008300040265</t>
  </si>
  <si>
    <t>180321001200150064</t>
  </si>
  <si>
    <t>180321001200150061</t>
  </si>
  <si>
    <t>4524000092960</t>
  </si>
  <si>
    <t>4524000092959</t>
  </si>
  <si>
    <t>180322001110040690</t>
  </si>
  <si>
    <t>4524000000231</t>
  </si>
  <si>
    <t>2200</t>
  </si>
  <si>
    <t>180322000200060178</t>
  </si>
  <si>
    <t>4524000080071</t>
  </si>
  <si>
    <t>4524000000251</t>
  </si>
  <si>
    <t>4524000086834</t>
  </si>
  <si>
    <t>180326003810051133</t>
  </si>
  <si>
    <t>180326003880060193</t>
  </si>
  <si>
    <t>4524000000192</t>
  </si>
  <si>
    <t>180326001110040948</t>
  </si>
  <si>
    <t>180326003880051327</t>
  </si>
  <si>
    <t>4524000181326</t>
  </si>
  <si>
    <t>4524000181327</t>
  </si>
  <si>
    <t>4524000000006</t>
  </si>
  <si>
    <t>180327001200170182</t>
  </si>
  <si>
    <t>180327000130140631</t>
  </si>
  <si>
    <t>180327000130140627</t>
  </si>
  <si>
    <t>180327000130140623</t>
  </si>
  <si>
    <t>180327001200190253</t>
  </si>
  <si>
    <t>180328001200110470</t>
  </si>
  <si>
    <t>180328001200170459</t>
  </si>
  <si>
    <t>180328008300040355</t>
  </si>
  <si>
    <t>180328002650050092</t>
  </si>
  <si>
    <t>4524000010085</t>
  </si>
  <si>
    <t>180328002690020015</t>
  </si>
  <si>
    <t>0.00</t>
  </si>
  <si>
    <t>36,609.50</t>
  </si>
  <si>
    <t>35,910.22</t>
  </si>
  <si>
    <t>54.91</t>
  </si>
  <si>
    <t>6,594.65</t>
  </si>
  <si>
    <t>53.87</t>
  </si>
  <si>
    <t>9.89</t>
  </si>
  <si>
    <t>27,200.00</t>
  </si>
  <si>
    <t>16,741.85</t>
  </si>
  <si>
    <t>2,750.00</t>
  </si>
  <si>
    <t>40.80</t>
  </si>
  <si>
    <t>122,165.50</t>
  </si>
  <si>
    <t>55,509.49</t>
  </si>
  <si>
    <t>33,977.41</t>
  </si>
  <si>
    <t>25.11</t>
  </si>
  <si>
    <t>4.13</t>
  </si>
  <si>
    <t>183.25</t>
  </si>
  <si>
    <t>83.26</t>
  </si>
  <si>
    <t>50.97</t>
  </si>
  <si>
    <t>1,200.00</t>
  </si>
  <si>
    <t>7,933.00</t>
  </si>
  <si>
    <t>11.37</t>
  </si>
  <si>
    <t>1.80</t>
  </si>
  <si>
    <t>22,770.00</t>
  </si>
  <si>
    <t>13,979.53</t>
  </si>
  <si>
    <t>74,315.48</t>
  </si>
  <si>
    <t>784,521.75</t>
  </si>
  <si>
    <t>59,890.00</t>
  </si>
  <si>
    <t>14,859.50</t>
  </si>
  <si>
    <t>1,176.78</t>
  </si>
  <si>
    <t>111.47</t>
  </si>
  <si>
    <t>34.16</t>
  </si>
  <si>
    <t>20.97</t>
  </si>
  <si>
    <t>56,867.37</t>
  </si>
  <si>
    <t>89.84</t>
  </si>
  <si>
    <t>22.29</t>
  </si>
  <si>
    <t>53,579.58</t>
  </si>
  <si>
    <t>85.30</t>
  </si>
  <si>
    <t>86,959.85</t>
  </si>
  <si>
    <t>128,728.01</t>
  </si>
  <si>
    <t>80.37</t>
  </si>
  <si>
    <t>193.09</t>
  </si>
  <si>
    <t>130.44</t>
  </si>
  <si>
    <t>1,244.00</t>
  </si>
  <si>
    <t>200.00</t>
  </si>
  <si>
    <t>4,000.00</t>
  </si>
  <si>
    <t>1,600.00</t>
  </si>
  <si>
    <t>8,216.00</t>
  </si>
  <si>
    <t>2,625.00</t>
  </si>
  <si>
    <t>7,353.00</t>
  </si>
  <si>
    <t>10,500.00</t>
  </si>
  <si>
    <t>2,941.66</t>
  </si>
  <si>
    <t>2,060.00</t>
  </si>
  <si>
    <t>1,000.00</t>
  </si>
  <si>
    <t>4,706.00</t>
  </si>
  <si>
    <t>600.00</t>
  </si>
  <si>
    <t>500.00</t>
  </si>
  <si>
    <t>3,400.00</t>
  </si>
  <si>
    <t>2,275.00</t>
  </si>
  <si>
    <t>492.00</t>
  </si>
  <si>
    <t>6,400.00</t>
  </si>
  <si>
    <t>3,700.00</t>
  </si>
  <si>
    <t>7,000.00</t>
  </si>
  <si>
    <t>2,000.00</t>
  </si>
  <si>
    <t>2,800.00</t>
  </si>
  <si>
    <t>1,900.00</t>
  </si>
  <si>
    <t>400.00</t>
  </si>
  <si>
    <t>1,487.00</t>
  </si>
  <si>
    <t>3,100.00</t>
  </si>
  <si>
    <t>3,300.00</t>
  </si>
  <si>
    <t>27,849,550.07</t>
  </si>
  <si>
    <t>900.00</t>
  </si>
  <si>
    <t>17,054,011.54</t>
  </si>
  <si>
    <t>613,328.75</t>
  </si>
  <si>
    <t>5,100.00</t>
  </si>
  <si>
    <t>800.00</t>
  </si>
  <si>
    <t>8,044.72</t>
  </si>
  <si>
    <t>2,200.00</t>
  </si>
  <si>
    <t>10,064.00</t>
  </si>
  <si>
    <t>2,900.00</t>
  </si>
  <si>
    <t>7,614,802.65</t>
  </si>
  <si>
    <t>1,803,814.93</t>
  </si>
  <si>
    <t>487.00</t>
  </si>
  <si>
    <t>37,694.00</t>
  </si>
  <si>
    <t>7,050.00</t>
  </si>
  <si>
    <t>1,800.00</t>
  </si>
  <si>
    <t>4,600.00</t>
  </si>
  <si>
    <t>637,280.88</t>
  </si>
  <si>
    <t>3,870.00</t>
  </si>
  <si>
    <t>Cuenta Bancaria No: 010-250678-7</t>
  </si>
  <si>
    <t>145,622,997.86</t>
  </si>
  <si>
    <t>Cheque</t>
  </si>
  <si>
    <t>Deposito</t>
  </si>
  <si>
    <t>Cargos Por Servicios</t>
  </si>
  <si>
    <t>Del 01 al 31 de Marzo del 2018</t>
  </si>
  <si>
    <t>Transferencia pago de Servicios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</si>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</sst>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/mm\/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0" fillId="6" borderId="0" applyNumberFormat="0" applyBorder="0" applyAlignment="0" applyProtection="0"/>
    <xf numFmtId="0" fontId="7" fillId="2" borderId="7" applyNumberFormat="0" applyAlignment="0" applyProtection="0"/>
    <xf numFmtId="0" fontId="8" fillId="18" borderId="8" applyNumberFormat="0" applyAlignment="0" applyProtection="0"/>
    <xf numFmtId="0" fontId="15" fillId="0" borderId="9" applyNumberFormat="0" applyFill="0" applyAlignment="0" applyProtection="0"/>
    <xf numFmtId="0" fontId="11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14" fillId="9" borderId="7" applyNumberFormat="0" applyAlignment="0" applyProtection="0"/>
    <xf numFmtId="0" fontId="6" fillId="5" borderId="0" applyNumberFormat="0" applyBorder="0" applyAlignment="0" applyProtection="0"/>
    <xf numFmtId="0" fontId="16" fillId="23" borderId="0" applyNumberFormat="0" applyBorder="0" applyAlignment="0" applyProtection="0"/>
    <xf numFmtId="0" fontId="4" fillId="24" borderId="11" applyNumberFormat="0" applyFont="0" applyAlignment="0" applyProtection="0"/>
    <xf numFmtId="0" fontId="17" fillId="2" borderId="12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9" fillId="0" borderId="15" applyNumberFormat="0" applyFill="0" applyAlignment="0" applyProtection="0"/>
  </cellStyleXfs>
  <cellXfs count="41">
    <xf numFmtId="0" fontId="0" fillId="0" borderId="0" xfId="0"/>
    <xf numFmtId="0" fontId="26" fillId="3" borderId="0" xfId="0" applyFont="1" applyFill="1"/>
    <xf numFmtId="0" fontId="21" fillId="3" borderId="0" xfId="2" applyFont="1" applyFill="1" applyAlignment="1">
      <alignment vertical="center"/>
    </xf>
    <xf numFmtId="0" fontId="26" fillId="0" borderId="0" xfId="0" applyFont="1"/>
    <xf numFmtId="0" fontId="27" fillId="3" borderId="0" xfId="2" applyFont="1" applyFill="1" applyAlignment="1">
      <alignment horizontal="center" vertical="center"/>
    </xf>
    <xf numFmtId="0" fontId="23" fillId="2" borderId="4" xfId="2" applyFont="1" applyFill="1" applyBorder="1" applyAlignment="1">
      <alignment horizontal="center" vertical="center" wrapText="1"/>
    </xf>
    <xf numFmtId="0" fontId="23" fillId="2" borderId="20" xfId="2" applyFont="1" applyFill="1" applyBorder="1" applyAlignment="1">
      <alignment horizontal="center" vertical="center" wrapText="1"/>
    </xf>
    <xf numFmtId="0" fontId="23" fillId="2" borderId="21" xfId="2" applyFont="1" applyFill="1" applyBorder="1" applyAlignment="1">
      <alignment horizontal="center" vertical="center" wrapText="1"/>
    </xf>
    <xf numFmtId="43" fontId="25" fillId="3" borderId="22" xfId="6" applyNumberFormat="1" applyFont="1" applyFill="1" applyBorder="1" applyAlignment="1">
      <alignment horizontal="right"/>
    </xf>
    <xf numFmtId="43" fontId="25" fillId="3" borderId="23" xfId="6" applyNumberFormat="1" applyFont="1" applyFill="1" applyBorder="1" applyAlignment="1">
      <alignment horizontal="right"/>
    </xf>
    <xf numFmtId="43" fontId="25" fillId="3" borderId="18" xfId="6" applyNumberFormat="1" applyFont="1" applyFill="1" applyBorder="1" applyAlignment="1">
      <alignment horizontal="right"/>
    </xf>
    <xf numFmtId="43" fontId="25" fillId="3" borderId="6" xfId="1" applyFont="1" applyFill="1" applyBorder="1" applyAlignment="1">
      <alignment horizontal="right"/>
    </xf>
    <xf numFmtId="43" fontId="25" fillId="3" borderId="24" xfId="1" applyFont="1" applyFill="1" applyBorder="1" applyAlignment="1">
      <alignment horizontal="right"/>
    </xf>
    <xf numFmtId="43" fontId="25" fillId="3" borderId="25" xfId="1" applyFont="1" applyFill="1" applyBorder="1" applyAlignment="1">
      <alignment horizontal="right"/>
    </xf>
    <xf numFmtId="43" fontId="25" fillId="3" borderId="22" xfId="1" applyFont="1" applyFill="1" applyBorder="1" applyAlignment="1">
      <alignment horizontal="right"/>
    </xf>
    <xf numFmtId="43" fontId="25" fillId="3" borderId="23" xfId="1" applyFont="1" applyFill="1" applyBorder="1" applyAlignment="1">
      <alignment horizontal="right"/>
    </xf>
    <xf numFmtId="43" fontId="25" fillId="3" borderId="18" xfId="1" applyFont="1" applyFill="1" applyBorder="1" applyAlignment="1">
      <alignment horizontal="right"/>
    </xf>
    <xf numFmtId="164" fontId="25" fillId="3" borderId="3" xfId="6" applyNumberFormat="1" applyFont="1" applyFill="1" applyBorder="1" applyAlignment="1">
      <alignment horizontal="left"/>
    </xf>
    <xf numFmtId="164" fontId="25" fillId="3" borderId="26" xfId="6" applyNumberFormat="1" applyFont="1" applyFill="1" applyBorder="1" applyAlignment="1">
      <alignment horizontal="left"/>
    </xf>
    <xf numFmtId="164" fontId="25" fillId="3" borderId="27" xfId="6" applyNumberFormat="1" applyFont="1" applyFill="1" applyBorder="1" applyAlignment="1">
      <alignment horizontal="left"/>
    </xf>
    <xf numFmtId="0" fontId="25" fillId="3" borderId="6" xfId="6" applyNumberFormat="1" applyFont="1" applyFill="1" applyBorder="1" applyAlignment="1">
      <alignment horizontal="left"/>
    </xf>
    <xf numFmtId="0" fontId="25" fillId="3" borderId="24" xfId="6" applyNumberFormat="1" applyFont="1" applyFill="1" applyBorder="1" applyAlignment="1">
      <alignment horizontal="left"/>
    </xf>
    <xf numFmtId="0" fontId="25" fillId="3" borderId="24" xfId="6" applyFont="1" applyFill="1" applyBorder="1" applyAlignment="1">
      <alignment horizontal="left"/>
    </xf>
    <xf numFmtId="0" fontId="25" fillId="3" borderId="25" xfId="6" applyNumberFormat="1" applyFont="1" applyFill="1" applyBorder="1" applyAlignment="1">
      <alignment horizontal="left"/>
    </xf>
    <xf numFmtId="0" fontId="25" fillId="3" borderId="22" xfId="6" applyNumberFormat="1" applyFont="1" applyFill="1" applyBorder="1" applyAlignment="1">
      <alignment horizontal="left"/>
    </xf>
    <xf numFmtId="0" fontId="25" fillId="3" borderId="23" xfId="6" applyFont="1" applyFill="1" applyBorder="1" applyAlignment="1">
      <alignment horizontal="left"/>
    </xf>
    <xf numFmtId="0" fontId="25" fillId="3" borderId="23" xfId="6" applyNumberFormat="1" applyFont="1" applyFill="1" applyBorder="1" applyAlignment="1">
      <alignment horizontal="left"/>
    </xf>
    <xf numFmtId="0" fontId="25" fillId="3" borderId="18" xfId="6" applyNumberFormat="1" applyFont="1" applyFill="1" applyBorder="1" applyAlignment="1">
      <alignment horizontal="left"/>
    </xf>
    <xf numFmtId="43" fontId="0" fillId="0" borderId="0" xfId="0" applyNumberFormat="1"/>
    <xf numFmtId="43" fontId="26" fillId="0" borderId="0" xfId="0" applyNumberFormat="1" applyFont="1"/>
    <xf numFmtId="43" fontId="28" fillId="3" borderId="0" xfId="0" applyNumberFormat="1" applyFont="1" applyFill="1"/>
    <xf numFmtId="0" fontId="24" fillId="25" borderId="19" xfId="6" applyFont="1" applyFill="1" applyBorder="1" applyAlignment="1">
      <alignment horizontal="right"/>
    </xf>
    <xf numFmtId="0" fontId="23" fillId="2" borderId="1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 wrapText="1"/>
    </xf>
    <xf numFmtId="0" fontId="22" fillId="3" borderId="0" xfId="2" applyFont="1" applyFill="1" applyAlignment="1">
      <alignment horizontal="center" vertical="center"/>
    </xf>
    <xf numFmtId="0" fontId="27" fillId="3" borderId="0" xfId="2" applyFont="1" applyFill="1" applyAlignment="1">
      <alignment horizontal="center" vertical="center"/>
    </xf>
    <xf numFmtId="0" fontId="23" fillId="2" borderId="16" xfId="2" applyFont="1" applyFill="1" applyBorder="1" applyAlignment="1">
      <alignment horizontal="right" vertical="center"/>
    </xf>
    <xf numFmtId="0" fontId="23" fillId="2" borderId="17" xfId="2" applyFont="1" applyFill="1" applyBorder="1" applyAlignment="1">
      <alignment horizontal="right" vertical="center"/>
    </xf>
    <xf numFmtId="0" fontId="23" fillId="2" borderId="4" xfId="2" applyFont="1" applyFill="1" applyBorder="1" applyAlignment="1">
      <alignment horizontal="right" vertical="center" wrapText="1"/>
    </xf>
    <xf numFmtId="0" fontId="23" fillId="2" borderId="5" xfId="2" applyFont="1" applyFill="1" applyBorder="1" applyAlignment="1">
      <alignment horizontal="right" vertical="center" wrapText="1"/>
    </xf>
  </cellXfs>
  <cellStyles count="48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ueno 2" xfId="25"/>
    <cellStyle name="Cálculo 2" xfId="26"/>
    <cellStyle name="Celda de comprobación 2" xfId="27"/>
    <cellStyle name="Celda vinculada 2" xfId="28"/>
    <cellStyle name="Encabezado 1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Incorrecto 2" xfId="38"/>
    <cellStyle name="Millares" xfId="1" builtinId="3"/>
    <cellStyle name="Millares 2" xfId="3"/>
    <cellStyle name="Neutral 2" xfId="39"/>
    <cellStyle name="Normal" xfId="0" builtinId="0"/>
    <cellStyle name="Normal 2" xfId="4"/>
    <cellStyle name="Normal 3" xfId="2"/>
    <cellStyle name="Normal 4" xfId="6"/>
    <cellStyle name="Notas 2" xfId="40"/>
    <cellStyle name="Porcentual 2" xfId="5"/>
    <cellStyle name="Salida 2" xfId="41"/>
    <cellStyle name="Texto de advertencia 2" xfId="42"/>
    <cellStyle name="Texto explicativo 2" xfId="43"/>
    <cellStyle name="Título 2 2" xfId="45"/>
    <cellStyle name="Título 3 2" xfId="46"/>
    <cellStyle name="Título 4" xfId="44"/>
    <cellStyle name="Tot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1CC9A.C2CBEF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578304</xdr:colOff>
      <xdr:row>4</xdr:row>
      <xdr:rowOff>149679</xdr:rowOff>
    </xdr:to>
    <xdr:pic>
      <xdr:nvPicPr>
        <xdr:cNvPr id="2" name="Imagen 1" descr="logo recortado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7518" cy="911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zoomScale="140" zoomScaleNormal="140" workbookViewId="0">
      <selection activeCell="C16" sqref="C16"/>
    </sheetView>
  </sheetViews>
  <sheetFormatPr baseColWidth="10" defaultRowHeight="15" x14ac:dyDescent="0.25"/>
  <cols>
    <col min="1" max="1" width="11.85546875" style="3" customWidth="1"/>
    <col min="2" max="2" width="19.140625" style="3" bestFit="1" customWidth="1"/>
    <col min="3" max="3" width="26.7109375" style="3" bestFit="1" customWidth="1"/>
    <col min="4" max="4" width="13.42578125" style="3" bestFit="1" customWidth="1"/>
    <col min="5" max="5" width="12.42578125" style="3" bestFit="1" customWidth="1"/>
    <col min="6" max="6" width="14.42578125" style="3" bestFit="1" customWidth="1"/>
    <col min="7" max="7" width="0" hidden="1" customWidth="1"/>
  </cols>
  <sheetData>
    <row r="1" spans="1:6" x14ac:dyDescent="0.25">
      <c r="A1" s="35"/>
      <c r="B1" s="35"/>
      <c r="C1" s="35"/>
      <c r="D1" s="35"/>
      <c r="E1" s="35"/>
      <c r="F1" s="35"/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36" t="s">
        <v>7</v>
      </c>
      <c r="B3" s="36"/>
      <c r="C3" s="36"/>
      <c r="D3" s="36"/>
      <c r="E3" s="36"/>
      <c r="F3" s="36"/>
    </row>
    <row r="4" spans="1:6" x14ac:dyDescent="0.25">
      <c r="A4" s="36" t="s">
        <v>8</v>
      </c>
      <c r="B4" s="36"/>
      <c r="C4" s="36"/>
      <c r="D4" s="36"/>
      <c r="E4" s="36"/>
      <c r="F4" s="36"/>
    </row>
    <row r="5" spans="1:6" x14ac:dyDescent="0.25">
      <c r="A5" s="36" t="s">
        <v>220</v>
      </c>
      <c r="B5" s="36"/>
      <c r="C5" s="36"/>
      <c r="D5" s="36"/>
      <c r="E5" s="36"/>
      <c r="F5" s="36"/>
    </row>
    <row r="6" spans="1:6" ht="15.75" thickBot="1" x14ac:dyDescent="0.3">
      <c r="A6" s="2"/>
      <c r="B6" s="2"/>
      <c r="C6" s="2"/>
      <c r="D6" s="2"/>
      <c r="E6" s="2"/>
      <c r="F6" s="2"/>
    </row>
    <row r="7" spans="1:6" ht="15.75" thickBot="1" x14ac:dyDescent="0.3">
      <c r="A7" s="37" t="s">
        <v>215</v>
      </c>
      <c r="B7" s="38"/>
      <c r="C7" s="38"/>
      <c r="D7" s="39" t="s">
        <v>0</v>
      </c>
      <c r="E7" s="40"/>
      <c r="F7" s="31" t="s">
        <v>216</v>
      </c>
    </row>
    <row r="8" spans="1:6" ht="15.75" thickBot="1" x14ac:dyDescent="0.3">
      <c r="A8" s="5" t="s">
        <v>1</v>
      </c>
      <c r="B8" s="6" t="s">
        <v>2</v>
      </c>
      <c r="C8" s="7" t="s">
        <v>3</v>
      </c>
      <c r="D8" s="33" t="s">
        <v>4</v>
      </c>
      <c r="E8" s="32" t="s">
        <v>5</v>
      </c>
      <c r="F8" s="34" t="s">
        <v>6</v>
      </c>
    </row>
    <row r="9" spans="1:6" x14ac:dyDescent="0.25">
      <c r="A9" s="17">
        <v>43160</v>
      </c>
      <c r="B9" s="24" t="s">
        <v>9</v>
      </c>
      <c r="C9" s="20" t="s">
        <v>218</v>
      </c>
      <c r="D9" s="14" t="s">
        <v>169</v>
      </c>
      <c r="E9" s="11" t="s">
        <v>126</v>
      </c>
      <c r="F9" s="8">
        <f>+F7+D9-E9</f>
        <v>145624241.86000001</v>
      </c>
    </row>
    <row r="10" spans="1:6" x14ac:dyDescent="0.25">
      <c r="A10" s="18">
        <v>43160</v>
      </c>
      <c r="B10" s="25" t="s">
        <v>10</v>
      </c>
      <c r="C10" s="21" t="s">
        <v>218</v>
      </c>
      <c r="D10" s="15" t="s">
        <v>170</v>
      </c>
      <c r="E10" s="12" t="s">
        <v>126</v>
      </c>
      <c r="F10" s="9">
        <f t="shared" ref="F10:F73" si="0">+F9+D10-E10</f>
        <v>145624441.86000001</v>
      </c>
    </row>
    <row r="11" spans="1:6" x14ac:dyDescent="0.25">
      <c r="A11" s="18">
        <v>43160</v>
      </c>
      <c r="B11" s="26" t="s">
        <v>11</v>
      </c>
      <c r="C11" s="21" t="s">
        <v>218</v>
      </c>
      <c r="D11" s="15" t="s">
        <v>170</v>
      </c>
      <c r="E11" s="12" t="s">
        <v>126</v>
      </c>
      <c r="F11" s="9">
        <f t="shared" si="0"/>
        <v>145624641.86000001</v>
      </c>
    </row>
    <row r="12" spans="1:6" x14ac:dyDescent="0.25">
      <c r="A12" s="18">
        <v>43160</v>
      </c>
      <c r="B12" s="25" t="s">
        <v>12</v>
      </c>
      <c r="C12" s="21" t="s">
        <v>218</v>
      </c>
      <c r="D12" s="15" t="s">
        <v>171</v>
      </c>
      <c r="E12" s="12" t="s">
        <v>126</v>
      </c>
      <c r="F12" s="9">
        <f t="shared" si="0"/>
        <v>145628641.86000001</v>
      </c>
    </row>
    <row r="13" spans="1:6" x14ac:dyDescent="0.25">
      <c r="A13" s="18">
        <v>43160</v>
      </c>
      <c r="B13" s="26" t="s">
        <v>13</v>
      </c>
      <c r="C13" s="21" t="s">
        <v>218</v>
      </c>
      <c r="D13" s="15" t="s">
        <v>172</v>
      </c>
      <c r="E13" s="12" t="s">
        <v>126</v>
      </c>
      <c r="F13" s="9">
        <f t="shared" si="0"/>
        <v>145630241.86000001</v>
      </c>
    </row>
    <row r="14" spans="1:6" x14ac:dyDescent="0.25">
      <c r="A14" s="18">
        <v>43160</v>
      </c>
      <c r="B14" s="25" t="s">
        <v>14</v>
      </c>
      <c r="C14" s="21" t="s">
        <v>218</v>
      </c>
      <c r="D14" s="15" t="s">
        <v>173</v>
      </c>
      <c r="E14" s="12" t="s">
        <v>126</v>
      </c>
      <c r="F14" s="9">
        <f t="shared" si="0"/>
        <v>145638457.86000001</v>
      </c>
    </row>
    <row r="15" spans="1:6" x14ac:dyDescent="0.25">
      <c r="A15" s="18">
        <v>43160</v>
      </c>
      <c r="B15" s="26" t="s">
        <v>15</v>
      </c>
      <c r="C15" s="21" t="s">
        <v>218</v>
      </c>
      <c r="D15" s="15" t="s">
        <v>174</v>
      </c>
      <c r="E15" s="12" t="s">
        <v>126</v>
      </c>
      <c r="F15" s="9">
        <f t="shared" si="0"/>
        <v>145641082.86000001</v>
      </c>
    </row>
    <row r="16" spans="1:6" x14ac:dyDescent="0.25">
      <c r="A16" s="18">
        <v>43161</v>
      </c>
      <c r="B16" s="25" t="s">
        <v>16</v>
      </c>
      <c r="C16" s="22" t="s">
        <v>217</v>
      </c>
      <c r="D16" s="15" t="s">
        <v>126</v>
      </c>
      <c r="E16" s="12" t="s">
        <v>127</v>
      </c>
      <c r="F16" s="9">
        <f t="shared" si="0"/>
        <v>145604473.36000001</v>
      </c>
    </row>
    <row r="17" spans="1:7" x14ac:dyDescent="0.25">
      <c r="A17" s="18">
        <v>43161</v>
      </c>
      <c r="B17" s="25" t="s">
        <v>17</v>
      </c>
      <c r="C17" s="22" t="s">
        <v>217</v>
      </c>
      <c r="D17" s="15" t="s">
        <v>126</v>
      </c>
      <c r="E17" s="12" t="s">
        <v>128</v>
      </c>
      <c r="F17" s="9">
        <f t="shared" si="0"/>
        <v>145568563.14000002</v>
      </c>
    </row>
    <row r="18" spans="1:7" x14ac:dyDescent="0.25">
      <c r="A18" s="18">
        <v>43161</v>
      </c>
      <c r="B18" s="26" t="s">
        <v>18</v>
      </c>
      <c r="C18" s="21" t="s">
        <v>218</v>
      </c>
      <c r="D18" s="15">
        <v>1800</v>
      </c>
      <c r="E18" s="12" t="s">
        <v>126</v>
      </c>
      <c r="F18" s="9">
        <f t="shared" si="0"/>
        <v>145570363.14000002</v>
      </c>
      <c r="G18" s="28"/>
    </row>
    <row r="19" spans="1:7" x14ac:dyDescent="0.25">
      <c r="A19" s="18">
        <v>43164</v>
      </c>
      <c r="B19" s="25" t="s">
        <v>19</v>
      </c>
      <c r="C19" s="22" t="s">
        <v>219</v>
      </c>
      <c r="D19" s="15" t="s">
        <v>126</v>
      </c>
      <c r="E19" s="12" t="s">
        <v>129</v>
      </c>
      <c r="F19" s="9">
        <f t="shared" si="0"/>
        <v>145570308.23000002</v>
      </c>
      <c r="G19" s="28">
        <f t="shared" ref="G19:G50" si="1">SUM(D19:E19)</f>
        <v>0</v>
      </c>
    </row>
    <row r="20" spans="1:7" x14ac:dyDescent="0.25">
      <c r="A20" s="18">
        <v>43164</v>
      </c>
      <c r="B20" s="26" t="s">
        <v>20</v>
      </c>
      <c r="C20" s="21" t="s">
        <v>218</v>
      </c>
      <c r="D20" s="15" t="s">
        <v>175</v>
      </c>
      <c r="E20" s="12" t="s">
        <v>126</v>
      </c>
      <c r="F20" s="9">
        <f t="shared" si="0"/>
        <v>145577661.23000002</v>
      </c>
      <c r="G20" s="28">
        <f t="shared" si="1"/>
        <v>0</v>
      </c>
    </row>
    <row r="21" spans="1:7" x14ac:dyDescent="0.25">
      <c r="A21" s="18">
        <v>43164</v>
      </c>
      <c r="B21" s="25" t="s">
        <v>21</v>
      </c>
      <c r="C21" s="21" t="s">
        <v>218</v>
      </c>
      <c r="D21" s="15" t="s">
        <v>176</v>
      </c>
      <c r="E21" s="12" t="s">
        <v>126</v>
      </c>
      <c r="F21" s="9">
        <f t="shared" si="0"/>
        <v>145588161.23000002</v>
      </c>
      <c r="G21" s="28">
        <f t="shared" si="1"/>
        <v>0</v>
      </c>
    </row>
    <row r="22" spans="1:7" x14ac:dyDescent="0.25">
      <c r="A22" s="18">
        <v>43164</v>
      </c>
      <c r="B22" s="26" t="s">
        <v>22</v>
      </c>
      <c r="C22" s="21" t="s">
        <v>218</v>
      </c>
      <c r="D22" s="15" t="s">
        <v>177</v>
      </c>
      <c r="E22" s="12" t="s">
        <v>126</v>
      </c>
      <c r="F22" s="9">
        <f t="shared" si="0"/>
        <v>145591102.89000002</v>
      </c>
      <c r="G22" s="28">
        <f t="shared" si="1"/>
        <v>0</v>
      </c>
    </row>
    <row r="23" spans="1:7" x14ac:dyDescent="0.25">
      <c r="A23" s="18">
        <v>43164</v>
      </c>
      <c r="B23" s="25" t="s">
        <v>23</v>
      </c>
      <c r="C23" s="22" t="s">
        <v>217</v>
      </c>
      <c r="D23" s="15" t="s">
        <v>126</v>
      </c>
      <c r="E23" s="12" t="s">
        <v>130</v>
      </c>
      <c r="F23" s="9">
        <f t="shared" si="0"/>
        <v>145584508.24000001</v>
      </c>
      <c r="G23" s="28">
        <f t="shared" si="1"/>
        <v>0</v>
      </c>
    </row>
    <row r="24" spans="1:7" x14ac:dyDescent="0.25">
      <c r="A24" s="18">
        <v>43164</v>
      </c>
      <c r="B24" s="26" t="s">
        <v>24</v>
      </c>
      <c r="C24" s="21" t="s">
        <v>218</v>
      </c>
      <c r="D24" s="15" t="s">
        <v>178</v>
      </c>
      <c r="E24" s="12" t="s">
        <v>126</v>
      </c>
      <c r="F24" s="9">
        <f t="shared" si="0"/>
        <v>145586568.24000001</v>
      </c>
      <c r="G24" s="28">
        <f t="shared" si="1"/>
        <v>0</v>
      </c>
    </row>
    <row r="25" spans="1:7" x14ac:dyDescent="0.25">
      <c r="A25" s="18">
        <v>43164</v>
      </c>
      <c r="B25" s="25" t="s">
        <v>25</v>
      </c>
      <c r="C25" s="21" t="s">
        <v>218</v>
      </c>
      <c r="D25" s="15" t="s">
        <v>178</v>
      </c>
      <c r="E25" s="12" t="s">
        <v>126</v>
      </c>
      <c r="F25" s="9">
        <f t="shared" si="0"/>
        <v>145588628.24000001</v>
      </c>
      <c r="G25" s="28">
        <f t="shared" si="1"/>
        <v>0</v>
      </c>
    </row>
    <row r="26" spans="1:7" x14ac:dyDescent="0.25">
      <c r="A26" s="18">
        <v>43164</v>
      </c>
      <c r="B26" s="26" t="s">
        <v>26</v>
      </c>
      <c r="C26" s="21" t="s">
        <v>218</v>
      </c>
      <c r="D26" s="15" t="s">
        <v>179</v>
      </c>
      <c r="E26" s="12" t="s">
        <v>126</v>
      </c>
      <c r="F26" s="9">
        <f t="shared" si="0"/>
        <v>145589628.24000001</v>
      </c>
      <c r="G26" s="28">
        <f t="shared" si="1"/>
        <v>0</v>
      </c>
    </row>
    <row r="27" spans="1:7" x14ac:dyDescent="0.25">
      <c r="A27" s="18">
        <v>43164</v>
      </c>
      <c r="B27" s="25" t="s">
        <v>27</v>
      </c>
      <c r="C27" s="21" t="s">
        <v>218</v>
      </c>
      <c r="D27" s="15" t="s">
        <v>180</v>
      </c>
      <c r="E27" s="12" t="s">
        <v>126</v>
      </c>
      <c r="F27" s="9">
        <f t="shared" si="0"/>
        <v>145594334.24000001</v>
      </c>
      <c r="G27" s="28">
        <f t="shared" si="1"/>
        <v>0</v>
      </c>
    </row>
    <row r="28" spans="1:7" x14ac:dyDescent="0.25">
      <c r="A28" s="18">
        <v>43165</v>
      </c>
      <c r="B28" s="26" t="s">
        <v>28</v>
      </c>
      <c r="C28" s="22" t="s">
        <v>219</v>
      </c>
      <c r="D28" s="15" t="s">
        <v>126</v>
      </c>
      <c r="E28" s="12" t="s">
        <v>131</v>
      </c>
      <c r="F28" s="9">
        <f t="shared" si="0"/>
        <v>145594280.37</v>
      </c>
      <c r="G28" s="28">
        <f t="shared" si="1"/>
        <v>0</v>
      </c>
    </row>
    <row r="29" spans="1:7" x14ac:dyDescent="0.25">
      <c r="A29" s="18">
        <v>43165</v>
      </c>
      <c r="B29" s="26" t="s">
        <v>29</v>
      </c>
      <c r="C29" s="21" t="s">
        <v>218</v>
      </c>
      <c r="D29" s="15" t="s">
        <v>181</v>
      </c>
      <c r="E29" s="12" t="s">
        <v>126</v>
      </c>
      <c r="F29" s="9">
        <f t="shared" si="0"/>
        <v>145594880.37</v>
      </c>
      <c r="G29" s="28">
        <f t="shared" si="1"/>
        <v>0</v>
      </c>
    </row>
    <row r="30" spans="1:7" x14ac:dyDescent="0.25">
      <c r="A30" s="18">
        <v>43165</v>
      </c>
      <c r="B30" s="25" t="s">
        <v>30</v>
      </c>
      <c r="C30" s="21" t="s">
        <v>218</v>
      </c>
      <c r="D30" s="15" t="s">
        <v>182</v>
      </c>
      <c r="E30" s="12" t="s">
        <v>126</v>
      </c>
      <c r="F30" s="9">
        <f t="shared" si="0"/>
        <v>145595380.37</v>
      </c>
      <c r="G30" s="28">
        <f t="shared" si="1"/>
        <v>0</v>
      </c>
    </row>
    <row r="31" spans="1:7" x14ac:dyDescent="0.25">
      <c r="A31" s="18">
        <v>43165</v>
      </c>
      <c r="B31" s="26" t="s">
        <v>31</v>
      </c>
      <c r="C31" s="21" t="s">
        <v>218</v>
      </c>
      <c r="D31" s="15" t="s">
        <v>183</v>
      </c>
      <c r="E31" s="12" t="s">
        <v>126</v>
      </c>
      <c r="F31" s="9">
        <f t="shared" si="0"/>
        <v>145598780.37</v>
      </c>
      <c r="G31" s="28">
        <f t="shared" si="1"/>
        <v>0</v>
      </c>
    </row>
    <row r="32" spans="1:7" x14ac:dyDescent="0.25">
      <c r="A32" s="18">
        <v>43165</v>
      </c>
      <c r="B32" s="25" t="s">
        <v>32</v>
      </c>
      <c r="C32" s="21" t="s">
        <v>218</v>
      </c>
      <c r="D32" s="15" t="s">
        <v>170</v>
      </c>
      <c r="E32" s="12" t="s">
        <v>126</v>
      </c>
      <c r="F32" s="9">
        <f t="shared" si="0"/>
        <v>145598980.37</v>
      </c>
      <c r="G32" s="28">
        <f t="shared" si="1"/>
        <v>0</v>
      </c>
    </row>
    <row r="33" spans="1:7" x14ac:dyDescent="0.25">
      <c r="A33" s="18">
        <v>43165</v>
      </c>
      <c r="B33" s="26" t="s">
        <v>33</v>
      </c>
      <c r="C33" s="21" t="s">
        <v>218</v>
      </c>
      <c r="D33" s="15" t="s">
        <v>181</v>
      </c>
      <c r="E33" s="12" t="s">
        <v>126</v>
      </c>
      <c r="F33" s="9">
        <f t="shared" si="0"/>
        <v>145599580.37</v>
      </c>
      <c r="G33" s="28">
        <f t="shared" si="1"/>
        <v>0</v>
      </c>
    </row>
    <row r="34" spans="1:7" x14ac:dyDescent="0.25">
      <c r="A34" s="18">
        <v>43166</v>
      </c>
      <c r="B34" s="25" t="s">
        <v>34</v>
      </c>
      <c r="C34" s="22" t="s">
        <v>219</v>
      </c>
      <c r="D34" s="15" t="s">
        <v>126</v>
      </c>
      <c r="E34" s="12" t="s">
        <v>132</v>
      </c>
      <c r="F34" s="9">
        <f t="shared" si="0"/>
        <v>145599570.48000002</v>
      </c>
      <c r="G34" s="28">
        <f t="shared" si="1"/>
        <v>0</v>
      </c>
    </row>
    <row r="35" spans="1:7" x14ac:dyDescent="0.25">
      <c r="A35" s="18">
        <v>43166</v>
      </c>
      <c r="B35" s="26" t="s">
        <v>35</v>
      </c>
      <c r="C35" s="21" t="s">
        <v>218</v>
      </c>
      <c r="D35" s="15" t="s">
        <v>184</v>
      </c>
      <c r="E35" s="12" t="s">
        <v>126</v>
      </c>
      <c r="F35" s="9">
        <f t="shared" si="0"/>
        <v>145601845.48000002</v>
      </c>
      <c r="G35" s="28">
        <f t="shared" si="1"/>
        <v>0</v>
      </c>
    </row>
    <row r="36" spans="1:7" x14ac:dyDescent="0.25">
      <c r="A36" s="18">
        <v>43166</v>
      </c>
      <c r="B36" s="25" t="s">
        <v>36</v>
      </c>
      <c r="C36" s="21" t="s">
        <v>218</v>
      </c>
      <c r="D36" s="15" t="s">
        <v>170</v>
      </c>
      <c r="E36" s="12" t="s">
        <v>126</v>
      </c>
      <c r="F36" s="9">
        <f t="shared" si="0"/>
        <v>145602045.48000002</v>
      </c>
      <c r="G36" s="28">
        <f t="shared" si="1"/>
        <v>0</v>
      </c>
    </row>
    <row r="37" spans="1:7" x14ac:dyDescent="0.25">
      <c r="A37" s="18">
        <v>43166</v>
      </c>
      <c r="B37" s="26" t="s">
        <v>37</v>
      </c>
      <c r="C37" s="21" t="s">
        <v>218</v>
      </c>
      <c r="D37" s="15" t="s">
        <v>170</v>
      </c>
      <c r="E37" s="12" t="s">
        <v>126</v>
      </c>
      <c r="F37" s="9">
        <f t="shared" si="0"/>
        <v>145602245.48000002</v>
      </c>
      <c r="G37" s="28">
        <f t="shared" si="1"/>
        <v>0</v>
      </c>
    </row>
    <row r="38" spans="1:7" x14ac:dyDescent="0.25">
      <c r="A38" s="18">
        <v>43166</v>
      </c>
      <c r="B38" s="25" t="s">
        <v>38</v>
      </c>
      <c r="C38" s="21" t="s">
        <v>218</v>
      </c>
      <c r="D38" s="15" t="s">
        <v>170</v>
      </c>
      <c r="E38" s="12" t="s">
        <v>126</v>
      </c>
      <c r="F38" s="9">
        <f t="shared" si="0"/>
        <v>145602445.48000002</v>
      </c>
      <c r="G38" s="28">
        <f t="shared" si="1"/>
        <v>0</v>
      </c>
    </row>
    <row r="39" spans="1:7" x14ac:dyDescent="0.25">
      <c r="A39" s="18">
        <v>43166</v>
      </c>
      <c r="B39" s="26" t="s">
        <v>39</v>
      </c>
      <c r="C39" s="21" t="s">
        <v>218</v>
      </c>
      <c r="D39" s="15" t="s">
        <v>181</v>
      </c>
      <c r="E39" s="12" t="s">
        <v>126</v>
      </c>
      <c r="F39" s="9">
        <f t="shared" si="0"/>
        <v>145603045.48000002</v>
      </c>
      <c r="G39" s="28">
        <f t="shared" si="1"/>
        <v>0</v>
      </c>
    </row>
    <row r="40" spans="1:7" x14ac:dyDescent="0.25">
      <c r="A40" s="18">
        <v>43166</v>
      </c>
      <c r="B40" s="25" t="s">
        <v>40</v>
      </c>
      <c r="C40" s="21" t="s">
        <v>218</v>
      </c>
      <c r="D40" s="15" t="s">
        <v>170</v>
      </c>
      <c r="E40" s="12" t="s">
        <v>126</v>
      </c>
      <c r="F40" s="9">
        <f t="shared" si="0"/>
        <v>145603245.48000002</v>
      </c>
      <c r="G40" s="28">
        <f t="shared" si="1"/>
        <v>0</v>
      </c>
    </row>
    <row r="41" spans="1:7" x14ac:dyDescent="0.25">
      <c r="A41" s="18">
        <v>43166</v>
      </c>
      <c r="B41" s="26" t="s">
        <v>41</v>
      </c>
      <c r="C41" s="21" t="s">
        <v>218</v>
      </c>
      <c r="D41" s="15" t="s">
        <v>185</v>
      </c>
      <c r="E41" s="12" t="s">
        <v>126</v>
      </c>
      <c r="F41" s="9">
        <f t="shared" si="0"/>
        <v>145603737.48000002</v>
      </c>
      <c r="G41" s="28">
        <f t="shared" si="1"/>
        <v>0</v>
      </c>
    </row>
    <row r="42" spans="1:7" x14ac:dyDescent="0.25">
      <c r="A42" s="18">
        <v>43167</v>
      </c>
      <c r="B42" s="25" t="s">
        <v>42</v>
      </c>
      <c r="C42" s="21" t="s">
        <v>218</v>
      </c>
      <c r="D42" s="15" t="s">
        <v>179</v>
      </c>
      <c r="E42" s="12" t="s">
        <v>126</v>
      </c>
      <c r="F42" s="9">
        <f t="shared" si="0"/>
        <v>145604737.48000002</v>
      </c>
      <c r="G42" s="28">
        <f t="shared" si="1"/>
        <v>0</v>
      </c>
    </row>
    <row r="43" spans="1:7" x14ac:dyDescent="0.25">
      <c r="A43" s="18">
        <v>43167</v>
      </c>
      <c r="B43" s="26" t="s">
        <v>43</v>
      </c>
      <c r="C43" s="21" t="s">
        <v>218</v>
      </c>
      <c r="D43" s="15" t="s">
        <v>186</v>
      </c>
      <c r="E43" s="12" t="s">
        <v>126</v>
      </c>
      <c r="F43" s="9">
        <f t="shared" si="0"/>
        <v>145611137.48000002</v>
      </c>
      <c r="G43" s="28">
        <f t="shared" si="1"/>
        <v>0</v>
      </c>
    </row>
    <row r="44" spans="1:7" x14ac:dyDescent="0.25">
      <c r="A44" s="18">
        <v>43167</v>
      </c>
      <c r="B44" s="25" t="s">
        <v>44</v>
      </c>
      <c r="C44" s="21" t="s">
        <v>218</v>
      </c>
      <c r="D44" s="15" t="s">
        <v>185</v>
      </c>
      <c r="E44" s="12" t="s">
        <v>126</v>
      </c>
      <c r="F44" s="9">
        <f t="shared" si="0"/>
        <v>145611629.48000002</v>
      </c>
      <c r="G44" s="28">
        <f t="shared" si="1"/>
        <v>0</v>
      </c>
    </row>
    <row r="45" spans="1:7" x14ac:dyDescent="0.25">
      <c r="A45" s="18">
        <v>43167</v>
      </c>
      <c r="B45" s="26" t="s">
        <v>45</v>
      </c>
      <c r="C45" s="22" t="s">
        <v>217</v>
      </c>
      <c r="D45" s="15" t="s">
        <v>126</v>
      </c>
      <c r="E45" s="12" t="s">
        <v>133</v>
      </c>
      <c r="F45" s="9">
        <f t="shared" si="0"/>
        <v>145584429.48000002</v>
      </c>
      <c r="G45" s="28">
        <f t="shared" si="1"/>
        <v>0</v>
      </c>
    </row>
    <row r="46" spans="1:7" x14ac:dyDescent="0.25">
      <c r="A46" s="18">
        <v>43168</v>
      </c>
      <c r="B46" s="25" t="s">
        <v>46</v>
      </c>
      <c r="C46" s="21" t="s">
        <v>218</v>
      </c>
      <c r="D46" s="15" t="s">
        <v>187</v>
      </c>
      <c r="E46" s="12" t="s">
        <v>126</v>
      </c>
      <c r="F46" s="9">
        <f t="shared" si="0"/>
        <v>145588129.48000002</v>
      </c>
      <c r="G46" s="28">
        <f t="shared" si="1"/>
        <v>0</v>
      </c>
    </row>
    <row r="47" spans="1:7" x14ac:dyDescent="0.25">
      <c r="A47" s="18">
        <v>43168</v>
      </c>
      <c r="B47" s="25" t="s">
        <v>47</v>
      </c>
      <c r="C47" s="22" t="s">
        <v>217</v>
      </c>
      <c r="D47" s="15" t="s">
        <v>126</v>
      </c>
      <c r="E47" s="12" t="s">
        <v>134</v>
      </c>
      <c r="F47" s="9">
        <f t="shared" si="0"/>
        <v>145571387.63000003</v>
      </c>
      <c r="G47" s="28">
        <f t="shared" si="1"/>
        <v>0</v>
      </c>
    </row>
    <row r="48" spans="1:7" x14ac:dyDescent="0.25">
      <c r="A48" s="18">
        <v>43168</v>
      </c>
      <c r="B48" s="26" t="s">
        <v>48</v>
      </c>
      <c r="C48" s="21" t="s">
        <v>218</v>
      </c>
      <c r="D48" s="15" t="s">
        <v>179</v>
      </c>
      <c r="E48" s="12" t="s">
        <v>126</v>
      </c>
      <c r="F48" s="9">
        <f t="shared" si="0"/>
        <v>145572387.63000003</v>
      </c>
      <c r="G48" s="28">
        <f t="shared" si="1"/>
        <v>0</v>
      </c>
    </row>
    <row r="49" spans="1:7" x14ac:dyDescent="0.25">
      <c r="A49" s="18">
        <v>43168</v>
      </c>
      <c r="B49" s="25" t="s">
        <v>49</v>
      </c>
      <c r="C49" s="21" t="s">
        <v>218</v>
      </c>
      <c r="D49" s="15" t="s">
        <v>172</v>
      </c>
      <c r="E49" s="12" t="s">
        <v>126</v>
      </c>
      <c r="F49" s="9">
        <f t="shared" si="0"/>
        <v>145573987.63000003</v>
      </c>
      <c r="G49" s="28">
        <f t="shared" si="1"/>
        <v>0</v>
      </c>
    </row>
    <row r="50" spans="1:7" x14ac:dyDescent="0.25">
      <c r="A50" s="18">
        <v>43168</v>
      </c>
      <c r="B50" s="26" t="s">
        <v>50</v>
      </c>
      <c r="C50" s="22" t="s">
        <v>217</v>
      </c>
      <c r="D50" s="15" t="s">
        <v>126</v>
      </c>
      <c r="E50" s="12" t="s">
        <v>135</v>
      </c>
      <c r="F50" s="9">
        <f t="shared" si="0"/>
        <v>145571237.63000003</v>
      </c>
      <c r="G50" s="28">
        <f t="shared" si="1"/>
        <v>0</v>
      </c>
    </row>
    <row r="51" spans="1:7" x14ac:dyDescent="0.25">
      <c r="A51" s="18">
        <v>43171</v>
      </c>
      <c r="B51" s="25" t="s">
        <v>51</v>
      </c>
      <c r="C51" s="22" t="s">
        <v>219</v>
      </c>
      <c r="D51" s="15" t="s">
        <v>126</v>
      </c>
      <c r="E51" s="12" t="s">
        <v>136</v>
      </c>
      <c r="F51" s="9">
        <f t="shared" si="0"/>
        <v>145571196.83000001</v>
      </c>
      <c r="G51" s="28">
        <f t="shared" ref="G51:G82" si="2">SUM(D51:E51)</f>
        <v>0</v>
      </c>
    </row>
    <row r="52" spans="1:7" x14ac:dyDescent="0.25">
      <c r="A52" s="18">
        <v>43171</v>
      </c>
      <c r="B52" s="25" t="s">
        <v>52</v>
      </c>
      <c r="C52" s="22" t="s">
        <v>217</v>
      </c>
      <c r="D52" s="15" t="s">
        <v>126</v>
      </c>
      <c r="E52" s="12" t="s">
        <v>137</v>
      </c>
      <c r="F52" s="9">
        <f t="shared" si="0"/>
        <v>145449031.33000001</v>
      </c>
      <c r="G52" s="28">
        <f t="shared" si="2"/>
        <v>0</v>
      </c>
    </row>
    <row r="53" spans="1:7" x14ac:dyDescent="0.25">
      <c r="A53" s="18">
        <v>43171</v>
      </c>
      <c r="B53" s="26" t="s">
        <v>53</v>
      </c>
      <c r="C53" s="22" t="s">
        <v>217</v>
      </c>
      <c r="D53" s="15" t="s">
        <v>126</v>
      </c>
      <c r="E53" s="12" t="s">
        <v>138</v>
      </c>
      <c r="F53" s="9">
        <f t="shared" si="0"/>
        <v>145393521.84</v>
      </c>
      <c r="G53" s="28">
        <f t="shared" si="2"/>
        <v>0</v>
      </c>
    </row>
    <row r="54" spans="1:7" x14ac:dyDescent="0.25">
      <c r="A54" s="18">
        <v>43171</v>
      </c>
      <c r="B54" s="25" t="s">
        <v>54</v>
      </c>
      <c r="C54" s="22" t="s">
        <v>217</v>
      </c>
      <c r="D54" s="15" t="s">
        <v>126</v>
      </c>
      <c r="E54" s="12" t="s">
        <v>139</v>
      </c>
      <c r="F54" s="9">
        <f t="shared" si="0"/>
        <v>145359544.43000001</v>
      </c>
      <c r="G54" s="28">
        <f t="shared" si="2"/>
        <v>0</v>
      </c>
    </row>
    <row r="55" spans="1:7" x14ac:dyDescent="0.25">
      <c r="A55" s="18">
        <v>43171</v>
      </c>
      <c r="B55" s="26" t="s">
        <v>55</v>
      </c>
      <c r="C55" s="21" t="s">
        <v>218</v>
      </c>
      <c r="D55" s="15" t="s">
        <v>188</v>
      </c>
      <c r="E55" s="12" t="s">
        <v>126</v>
      </c>
      <c r="F55" s="9">
        <f t="shared" si="0"/>
        <v>145366544.43000001</v>
      </c>
      <c r="G55" s="28">
        <f t="shared" si="2"/>
        <v>0</v>
      </c>
    </row>
    <row r="56" spans="1:7" x14ac:dyDescent="0.25">
      <c r="A56" s="18">
        <v>43171</v>
      </c>
      <c r="B56" s="25" t="s">
        <v>56</v>
      </c>
      <c r="C56" s="22" t="s">
        <v>219</v>
      </c>
      <c r="D56" s="15" t="s">
        <v>126</v>
      </c>
      <c r="E56" s="12" t="s">
        <v>140</v>
      </c>
      <c r="F56" s="9">
        <f t="shared" si="0"/>
        <v>145366519.31999999</v>
      </c>
      <c r="G56" s="28">
        <f t="shared" si="2"/>
        <v>0</v>
      </c>
    </row>
    <row r="57" spans="1:7" x14ac:dyDescent="0.25">
      <c r="A57" s="18">
        <v>43172</v>
      </c>
      <c r="B57" s="26" t="s">
        <v>57</v>
      </c>
      <c r="C57" s="22" t="s">
        <v>219</v>
      </c>
      <c r="D57" s="15" t="s">
        <v>126</v>
      </c>
      <c r="E57" s="12" t="s">
        <v>141</v>
      </c>
      <c r="F57" s="9">
        <f t="shared" si="0"/>
        <v>145366515.19</v>
      </c>
      <c r="G57" s="28">
        <f t="shared" si="2"/>
        <v>0</v>
      </c>
    </row>
    <row r="58" spans="1:7" x14ac:dyDescent="0.25">
      <c r="A58" s="18">
        <v>43172</v>
      </c>
      <c r="B58" s="26" t="s">
        <v>58</v>
      </c>
      <c r="C58" s="21" t="s">
        <v>218</v>
      </c>
      <c r="D58" s="15" t="s">
        <v>170</v>
      </c>
      <c r="E58" s="12" t="s">
        <v>126</v>
      </c>
      <c r="F58" s="9">
        <f t="shared" si="0"/>
        <v>145366715.19</v>
      </c>
      <c r="G58" s="28">
        <f t="shared" si="2"/>
        <v>0</v>
      </c>
    </row>
    <row r="59" spans="1:7" x14ac:dyDescent="0.25">
      <c r="A59" s="18">
        <v>43172</v>
      </c>
      <c r="B59" s="25" t="s">
        <v>59</v>
      </c>
      <c r="C59" s="22" t="s">
        <v>218</v>
      </c>
      <c r="D59" s="15" t="s">
        <v>189</v>
      </c>
      <c r="E59" s="12" t="s">
        <v>126</v>
      </c>
      <c r="F59" s="9">
        <f t="shared" si="0"/>
        <v>145368715.19</v>
      </c>
      <c r="G59" s="28">
        <f t="shared" si="2"/>
        <v>0</v>
      </c>
    </row>
    <row r="60" spans="1:7" x14ac:dyDescent="0.25">
      <c r="A60" s="18">
        <v>43172</v>
      </c>
      <c r="B60" s="26" t="s">
        <v>60</v>
      </c>
      <c r="C60" s="21" t="s">
        <v>218</v>
      </c>
      <c r="D60" s="15" t="s">
        <v>181</v>
      </c>
      <c r="E60" s="12" t="s">
        <v>126</v>
      </c>
      <c r="F60" s="9">
        <f t="shared" si="0"/>
        <v>145369315.19</v>
      </c>
      <c r="G60" s="28">
        <f t="shared" si="2"/>
        <v>0</v>
      </c>
    </row>
    <row r="61" spans="1:7" x14ac:dyDescent="0.25">
      <c r="A61" s="18">
        <v>43172</v>
      </c>
      <c r="B61" s="25" t="s">
        <v>61</v>
      </c>
      <c r="C61" s="22" t="s">
        <v>218</v>
      </c>
      <c r="D61" s="15" t="s">
        <v>181</v>
      </c>
      <c r="E61" s="12" t="s">
        <v>126</v>
      </c>
      <c r="F61" s="9">
        <f t="shared" si="0"/>
        <v>145369915.19</v>
      </c>
      <c r="G61" s="28">
        <f t="shared" si="2"/>
        <v>0</v>
      </c>
    </row>
    <row r="62" spans="1:7" x14ac:dyDescent="0.25">
      <c r="A62" s="18">
        <v>43172</v>
      </c>
      <c r="B62" s="26" t="s">
        <v>62</v>
      </c>
      <c r="C62" s="22" t="s">
        <v>219</v>
      </c>
      <c r="D62" s="15" t="s">
        <v>126</v>
      </c>
      <c r="E62" s="12" t="s">
        <v>142</v>
      </c>
      <c r="F62" s="9">
        <f t="shared" si="0"/>
        <v>145369731.94</v>
      </c>
      <c r="G62" s="28">
        <f t="shared" si="2"/>
        <v>0</v>
      </c>
    </row>
    <row r="63" spans="1:7" x14ac:dyDescent="0.25">
      <c r="A63" s="18">
        <v>43172</v>
      </c>
      <c r="B63" s="25" t="s">
        <v>63</v>
      </c>
      <c r="C63" s="22" t="s">
        <v>219</v>
      </c>
      <c r="D63" s="15" t="s">
        <v>126</v>
      </c>
      <c r="E63" s="12" t="s">
        <v>143</v>
      </c>
      <c r="F63" s="9">
        <f t="shared" si="0"/>
        <v>145369648.68000001</v>
      </c>
      <c r="G63" s="28">
        <f t="shared" si="2"/>
        <v>0</v>
      </c>
    </row>
    <row r="64" spans="1:7" x14ac:dyDescent="0.25">
      <c r="A64" s="18">
        <v>43173</v>
      </c>
      <c r="B64" s="26" t="s">
        <v>64</v>
      </c>
      <c r="C64" s="22" t="s">
        <v>219</v>
      </c>
      <c r="D64" s="15" t="s">
        <v>126</v>
      </c>
      <c r="E64" s="12" t="s">
        <v>144</v>
      </c>
      <c r="F64" s="9">
        <f t="shared" si="0"/>
        <v>145369597.71000001</v>
      </c>
      <c r="G64" s="28">
        <f t="shared" si="2"/>
        <v>0</v>
      </c>
    </row>
    <row r="65" spans="1:7" x14ac:dyDescent="0.25">
      <c r="A65" s="18">
        <v>43173</v>
      </c>
      <c r="B65" s="26" t="s">
        <v>65</v>
      </c>
      <c r="C65" s="21" t="s">
        <v>218</v>
      </c>
      <c r="D65" s="15" t="s">
        <v>187</v>
      </c>
      <c r="E65" s="12" t="s">
        <v>126</v>
      </c>
      <c r="F65" s="9">
        <f t="shared" si="0"/>
        <v>145373297.71000001</v>
      </c>
      <c r="G65" s="28">
        <f t="shared" si="2"/>
        <v>0</v>
      </c>
    </row>
    <row r="66" spans="1:7" x14ac:dyDescent="0.25">
      <c r="A66" s="18">
        <v>43173</v>
      </c>
      <c r="B66" s="25" t="s">
        <v>66</v>
      </c>
      <c r="C66" s="21" t="s">
        <v>218</v>
      </c>
      <c r="D66" s="15" t="s">
        <v>190</v>
      </c>
      <c r="E66" s="12" t="s">
        <v>126</v>
      </c>
      <c r="F66" s="9">
        <f t="shared" si="0"/>
        <v>145376097.71000001</v>
      </c>
      <c r="G66" s="28">
        <f t="shared" si="2"/>
        <v>0</v>
      </c>
    </row>
    <row r="67" spans="1:7" x14ac:dyDescent="0.25">
      <c r="A67" s="18">
        <v>43173</v>
      </c>
      <c r="B67" s="26" t="s">
        <v>67</v>
      </c>
      <c r="C67" s="21" t="s">
        <v>218</v>
      </c>
      <c r="D67" s="15" t="s">
        <v>191</v>
      </c>
      <c r="E67" s="12" t="s">
        <v>126</v>
      </c>
      <c r="F67" s="9">
        <f t="shared" si="0"/>
        <v>145377997.71000001</v>
      </c>
      <c r="G67" s="28">
        <f t="shared" si="2"/>
        <v>0</v>
      </c>
    </row>
    <row r="68" spans="1:7" x14ac:dyDescent="0.25">
      <c r="A68" s="18">
        <v>43173</v>
      </c>
      <c r="B68" s="25" t="s">
        <v>68</v>
      </c>
      <c r="C68" s="21" t="s">
        <v>218</v>
      </c>
      <c r="D68" s="15" t="s">
        <v>192</v>
      </c>
      <c r="E68" s="12" t="s">
        <v>126</v>
      </c>
      <c r="F68" s="9">
        <f t="shared" si="0"/>
        <v>145378397.71000001</v>
      </c>
      <c r="G68" s="28">
        <f t="shared" si="2"/>
        <v>0</v>
      </c>
    </row>
    <row r="69" spans="1:7" x14ac:dyDescent="0.25">
      <c r="A69" s="18">
        <v>43173</v>
      </c>
      <c r="B69" s="26" t="s">
        <v>69</v>
      </c>
      <c r="C69" s="22" t="s">
        <v>217</v>
      </c>
      <c r="D69" s="15" t="s">
        <v>126</v>
      </c>
      <c r="E69" s="12" t="s">
        <v>145</v>
      </c>
      <c r="F69" s="9">
        <f t="shared" si="0"/>
        <v>145377197.71000001</v>
      </c>
      <c r="G69" s="28">
        <f t="shared" si="2"/>
        <v>0</v>
      </c>
    </row>
    <row r="70" spans="1:7" x14ac:dyDescent="0.25">
      <c r="A70" s="18">
        <v>43174</v>
      </c>
      <c r="B70" s="25" t="s">
        <v>70</v>
      </c>
      <c r="C70" s="22" t="s">
        <v>217</v>
      </c>
      <c r="D70" s="15" t="s">
        <v>126</v>
      </c>
      <c r="E70" s="12" t="s">
        <v>146</v>
      </c>
      <c r="F70" s="9">
        <f t="shared" si="0"/>
        <v>145369264.71000001</v>
      </c>
      <c r="G70" s="28">
        <f t="shared" si="2"/>
        <v>0</v>
      </c>
    </row>
    <row r="71" spans="1:7" x14ac:dyDescent="0.25">
      <c r="A71" s="18">
        <v>43174</v>
      </c>
      <c r="B71" s="25" t="s">
        <v>71</v>
      </c>
      <c r="C71" s="21" t="s">
        <v>218</v>
      </c>
      <c r="D71" s="15" t="s">
        <v>193</v>
      </c>
      <c r="E71" s="12" t="s">
        <v>126</v>
      </c>
      <c r="F71" s="9">
        <f t="shared" si="0"/>
        <v>145370751.71000001</v>
      </c>
      <c r="G71" s="28">
        <f t="shared" si="2"/>
        <v>0</v>
      </c>
    </row>
    <row r="72" spans="1:7" x14ac:dyDescent="0.25">
      <c r="A72" s="18">
        <v>43174</v>
      </c>
      <c r="B72" s="26" t="s">
        <v>72</v>
      </c>
      <c r="C72" s="21" t="s">
        <v>218</v>
      </c>
      <c r="D72" s="15" t="s">
        <v>194</v>
      </c>
      <c r="E72" s="12" t="s">
        <v>126</v>
      </c>
      <c r="F72" s="9">
        <f t="shared" si="0"/>
        <v>145373851.71000001</v>
      </c>
      <c r="G72" s="28">
        <f t="shared" si="2"/>
        <v>0</v>
      </c>
    </row>
    <row r="73" spans="1:7" x14ac:dyDescent="0.25">
      <c r="A73" s="18">
        <v>43174</v>
      </c>
      <c r="B73" s="25" t="s">
        <v>73</v>
      </c>
      <c r="C73" s="21" t="s">
        <v>218</v>
      </c>
      <c r="D73" s="15" t="s">
        <v>170</v>
      </c>
      <c r="E73" s="12" t="s">
        <v>126</v>
      </c>
      <c r="F73" s="9">
        <f t="shared" si="0"/>
        <v>145374051.71000001</v>
      </c>
      <c r="G73" s="28">
        <f t="shared" si="2"/>
        <v>0</v>
      </c>
    </row>
    <row r="74" spans="1:7" x14ac:dyDescent="0.25">
      <c r="A74" s="18">
        <v>43174</v>
      </c>
      <c r="B74" s="26" t="s">
        <v>74</v>
      </c>
      <c r="C74" s="22" t="s">
        <v>219</v>
      </c>
      <c r="D74" s="15" t="s">
        <v>126</v>
      </c>
      <c r="E74" s="12" t="s">
        <v>147</v>
      </c>
      <c r="F74" s="9">
        <f t="shared" ref="F74:F131" si="3">+F73+D74-E74</f>
        <v>145374040.34</v>
      </c>
      <c r="G74" s="28">
        <f t="shared" si="2"/>
        <v>0</v>
      </c>
    </row>
    <row r="75" spans="1:7" x14ac:dyDescent="0.25">
      <c r="A75" s="18">
        <v>43175</v>
      </c>
      <c r="B75" s="25" t="s">
        <v>75</v>
      </c>
      <c r="C75" s="22" t="s">
        <v>219</v>
      </c>
      <c r="D75" s="15" t="s">
        <v>126</v>
      </c>
      <c r="E75" s="12" t="s">
        <v>148</v>
      </c>
      <c r="F75" s="9">
        <f t="shared" si="3"/>
        <v>145374038.53999999</v>
      </c>
      <c r="G75" s="28">
        <f t="shared" si="2"/>
        <v>0</v>
      </c>
    </row>
    <row r="76" spans="1:7" x14ac:dyDescent="0.25">
      <c r="A76" s="18">
        <v>43175</v>
      </c>
      <c r="B76" s="26" t="s">
        <v>76</v>
      </c>
      <c r="C76" s="21" t="s">
        <v>218</v>
      </c>
      <c r="D76" s="15" t="s">
        <v>195</v>
      </c>
      <c r="E76" s="12" t="s">
        <v>126</v>
      </c>
      <c r="F76" s="9">
        <f t="shared" si="3"/>
        <v>145377338.53999999</v>
      </c>
      <c r="G76" s="28">
        <f t="shared" si="2"/>
        <v>0</v>
      </c>
    </row>
    <row r="77" spans="1:7" x14ac:dyDescent="0.25">
      <c r="A77" s="18">
        <v>43175</v>
      </c>
      <c r="B77" s="25" t="s">
        <v>77</v>
      </c>
      <c r="C77" s="21" t="s">
        <v>218</v>
      </c>
      <c r="D77" s="15" t="s">
        <v>172</v>
      </c>
      <c r="E77" s="12" t="s">
        <v>126</v>
      </c>
      <c r="F77" s="9">
        <f t="shared" si="3"/>
        <v>145378938.53999999</v>
      </c>
      <c r="G77" s="28">
        <f t="shared" si="2"/>
        <v>0</v>
      </c>
    </row>
    <row r="78" spans="1:7" x14ac:dyDescent="0.25">
      <c r="A78" s="18">
        <v>43178</v>
      </c>
      <c r="B78" s="26" t="s">
        <v>78</v>
      </c>
      <c r="C78" s="21" t="s">
        <v>218</v>
      </c>
      <c r="D78" s="15" t="s">
        <v>192</v>
      </c>
      <c r="E78" s="12" t="s">
        <v>126</v>
      </c>
      <c r="F78" s="9">
        <f t="shared" si="3"/>
        <v>145379338.53999999</v>
      </c>
      <c r="G78" s="28">
        <f t="shared" si="2"/>
        <v>0</v>
      </c>
    </row>
    <row r="79" spans="1:7" x14ac:dyDescent="0.25">
      <c r="A79" s="18">
        <v>43178</v>
      </c>
      <c r="B79" s="26" t="s">
        <v>79</v>
      </c>
      <c r="C79" s="21" t="s">
        <v>218</v>
      </c>
      <c r="D79" s="15" t="s">
        <v>196</v>
      </c>
      <c r="E79" s="12" t="s">
        <v>126</v>
      </c>
      <c r="F79" s="9">
        <f t="shared" si="3"/>
        <v>173228888.60999998</v>
      </c>
      <c r="G79" s="28">
        <f t="shared" si="2"/>
        <v>0</v>
      </c>
    </row>
    <row r="80" spans="1:7" x14ac:dyDescent="0.25">
      <c r="A80" s="18">
        <v>43178</v>
      </c>
      <c r="B80" s="25">
        <v>925</v>
      </c>
      <c r="C80" s="22" t="s">
        <v>221</v>
      </c>
      <c r="D80" s="15" t="s">
        <v>126</v>
      </c>
      <c r="E80" s="12" t="s">
        <v>149</v>
      </c>
      <c r="F80" s="9">
        <f t="shared" si="3"/>
        <v>173206118.60999998</v>
      </c>
      <c r="G80" s="28">
        <f t="shared" si="2"/>
        <v>0</v>
      </c>
    </row>
    <row r="81" spans="1:7" x14ac:dyDescent="0.25">
      <c r="A81" s="18">
        <v>43178</v>
      </c>
      <c r="B81" s="26">
        <v>927</v>
      </c>
      <c r="C81" s="22" t="s">
        <v>221</v>
      </c>
      <c r="D81" s="15" t="s">
        <v>126</v>
      </c>
      <c r="E81" s="12" t="s">
        <v>150</v>
      </c>
      <c r="F81" s="9">
        <f t="shared" si="3"/>
        <v>173192139.07999998</v>
      </c>
      <c r="G81" s="28">
        <f t="shared" si="2"/>
        <v>0</v>
      </c>
    </row>
    <row r="82" spans="1:7" x14ac:dyDescent="0.25">
      <c r="A82" s="18">
        <v>43178</v>
      </c>
      <c r="B82" s="25">
        <v>926</v>
      </c>
      <c r="C82" s="22" t="s">
        <v>221</v>
      </c>
      <c r="D82" s="15" t="s">
        <v>126</v>
      </c>
      <c r="E82" s="12" t="s">
        <v>151</v>
      </c>
      <c r="F82" s="9">
        <f t="shared" si="3"/>
        <v>173117823.59999999</v>
      </c>
      <c r="G82" s="28">
        <f t="shared" si="2"/>
        <v>0</v>
      </c>
    </row>
    <row r="83" spans="1:7" x14ac:dyDescent="0.25">
      <c r="A83" s="18">
        <v>43178</v>
      </c>
      <c r="B83" s="26">
        <v>928</v>
      </c>
      <c r="C83" s="22" t="s">
        <v>221</v>
      </c>
      <c r="D83" s="15" t="s">
        <v>126</v>
      </c>
      <c r="E83" s="12" t="s">
        <v>152</v>
      </c>
      <c r="F83" s="9">
        <f t="shared" si="3"/>
        <v>172333301.84999999</v>
      </c>
      <c r="G83" s="28">
        <f t="shared" ref="G83:G114" si="4">SUM(D83:E83)</f>
        <v>0</v>
      </c>
    </row>
    <row r="84" spans="1:7" x14ac:dyDescent="0.25">
      <c r="A84" s="18">
        <v>43179</v>
      </c>
      <c r="B84" s="25" t="s">
        <v>80</v>
      </c>
      <c r="C84" s="21" t="s">
        <v>218</v>
      </c>
      <c r="D84" s="15" t="s">
        <v>197</v>
      </c>
      <c r="E84" s="12" t="s">
        <v>126</v>
      </c>
      <c r="F84" s="9">
        <f t="shared" si="3"/>
        <v>172334201.84999999</v>
      </c>
      <c r="G84" s="28">
        <f t="shared" si="4"/>
        <v>0</v>
      </c>
    </row>
    <row r="85" spans="1:7" x14ac:dyDescent="0.25">
      <c r="A85" s="18">
        <v>43179</v>
      </c>
      <c r="B85" s="26" t="s">
        <v>81</v>
      </c>
      <c r="C85" s="22" t="s">
        <v>217</v>
      </c>
      <c r="D85" s="15" t="s">
        <v>126</v>
      </c>
      <c r="E85" s="12" t="s">
        <v>153</v>
      </c>
      <c r="F85" s="9">
        <f t="shared" si="3"/>
        <v>172274311.84999999</v>
      </c>
      <c r="G85" s="28">
        <f t="shared" si="4"/>
        <v>0</v>
      </c>
    </row>
    <row r="86" spans="1:7" x14ac:dyDescent="0.25">
      <c r="A86" s="18">
        <v>43179</v>
      </c>
      <c r="B86" s="25" t="s">
        <v>82</v>
      </c>
      <c r="C86" s="22" t="s">
        <v>217</v>
      </c>
      <c r="D86" s="15" t="s">
        <v>126</v>
      </c>
      <c r="E86" s="12" t="s">
        <v>154</v>
      </c>
      <c r="F86" s="9">
        <f t="shared" si="3"/>
        <v>172259452.34999999</v>
      </c>
      <c r="G86" s="28">
        <f t="shared" si="4"/>
        <v>0</v>
      </c>
    </row>
    <row r="87" spans="1:7" x14ac:dyDescent="0.25">
      <c r="A87" s="18">
        <v>43179</v>
      </c>
      <c r="B87" s="26" t="s">
        <v>83</v>
      </c>
      <c r="C87" s="21" t="s">
        <v>218</v>
      </c>
      <c r="D87" s="15" t="s">
        <v>198</v>
      </c>
      <c r="E87" s="12" t="s">
        <v>126</v>
      </c>
      <c r="F87" s="9">
        <f t="shared" si="3"/>
        <v>189313463.88999999</v>
      </c>
      <c r="G87" s="28">
        <f t="shared" si="4"/>
        <v>0</v>
      </c>
    </row>
    <row r="88" spans="1:7" x14ac:dyDescent="0.25">
      <c r="A88" s="18">
        <v>43179</v>
      </c>
      <c r="B88" s="25" t="s">
        <v>84</v>
      </c>
      <c r="C88" s="21" t="s">
        <v>218</v>
      </c>
      <c r="D88" s="15" t="s">
        <v>199</v>
      </c>
      <c r="E88" s="12" t="s">
        <v>126</v>
      </c>
      <c r="F88" s="9">
        <f t="shared" si="3"/>
        <v>189926792.63999999</v>
      </c>
      <c r="G88" s="28">
        <f t="shared" si="4"/>
        <v>0</v>
      </c>
    </row>
    <row r="89" spans="1:7" x14ac:dyDescent="0.25">
      <c r="A89" s="18">
        <v>43179</v>
      </c>
      <c r="B89" s="26" t="s">
        <v>85</v>
      </c>
      <c r="C89" s="21" t="s">
        <v>218</v>
      </c>
      <c r="D89" s="15" t="s">
        <v>200</v>
      </c>
      <c r="E89" s="12" t="s">
        <v>126</v>
      </c>
      <c r="F89" s="9">
        <f t="shared" si="3"/>
        <v>189931892.63999999</v>
      </c>
      <c r="G89" s="28">
        <f t="shared" si="4"/>
        <v>0</v>
      </c>
    </row>
    <row r="90" spans="1:7" x14ac:dyDescent="0.25">
      <c r="A90" s="18">
        <v>43179</v>
      </c>
      <c r="B90" s="25" t="s">
        <v>86</v>
      </c>
      <c r="C90" s="21" t="s">
        <v>218</v>
      </c>
      <c r="D90" s="15" t="s">
        <v>201</v>
      </c>
      <c r="E90" s="12" t="s">
        <v>126</v>
      </c>
      <c r="F90" s="9">
        <f t="shared" si="3"/>
        <v>189932692.63999999</v>
      </c>
      <c r="G90" s="28">
        <f t="shared" si="4"/>
        <v>0</v>
      </c>
    </row>
    <row r="91" spans="1:7" x14ac:dyDescent="0.25">
      <c r="A91" s="18">
        <v>43179</v>
      </c>
      <c r="B91" s="26" t="s">
        <v>87</v>
      </c>
      <c r="C91" s="22" t="s">
        <v>219</v>
      </c>
      <c r="D91" s="15" t="s">
        <v>126</v>
      </c>
      <c r="E91" s="12" t="s">
        <v>155</v>
      </c>
      <c r="F91" s="9">
        <f t="shared" si="3"/>
        <v>189931515.85999998</v>
      </c>
      <c r="G91" s="28">
        <f t="shared" si="4"/>
        <v>0</v>
      </c>
    </row>
    <row r="92" spans="1:7" x14ac:dyDescent="0.25">
      <c r="A92" s="18">
        <v>43179</v>
      </c>
      <c r="B92" s="25" t="s">
        <v>88</v>
      </c>
      <c r="C92" s="22" t="s">
        <v>219</v>
      </c>
      <c r="D92" s="15" t="s">
        <v>126</v>
      </c>
      <c r="E92" s="12" t="s">
        <v>156</v>
      </c>
      <c r="F92" s="9">
        <f t="shared" si="3"/>
        <v>189931404.38999999</v>
      </c>
      <c r="G92" s="28">
        <f t="shared" si="4"/>
        <v>0</v>
      </c>
    </row>
    <row r="93" spans="1:7" x14ac:dyDescent="0.25">
      <c r="A93" s="18">
        <v>43179</v>
      </c>
      <c r="B93" s="26" t="s">
        <v>89</v>
      </c>
      <c r="C93" s="22" t="s">
        <v>219</v>
      </c>
      <c r="D93" s="15" t="s">
        <v>126</v>
      </c>
      <c r="E93" s="12" t="s">
        <v>157</v>
      </c>
      <c r="F93" s="9">
        <f t="shared" si="3"/>
        <v>189931370.22999999</v>
      </c>
      <c r="G93" s="28">
        <f t="shared" si="4"/>
        <v>0</v>
      </c>
    </row>
    <row r="94" spans="1:7" x14ac:dyDescent="0.25">
      <c r="A94" s="18">
        <v>43180</v>
      </c>
      <c r="B94" s="25" t="s">
        <v>90</v>
      </c>
      <c r="C94" s="22" t="s">
        <v>219</v>
      </c>
      <c r="D94" s="15" t="s">
        <v>126</v>
      </c>
      <c r="E94" s="12" t="s">
        <v>158</v>
      </c>
      <c r="F94" s="9">
        <f t="shared" si="3"/>
        <v>189931349.25999999</v>
      </c>
      <c r="G94" s="28">
        <f t="shared" si="4"/>
        <v>0</v>
      </c>
    </row>
    <row r="95" spans="1:7" x14ac:dyDescent="0.25">
      <c r="A95" s="18">
        <v>43180</v>
      </c>
      <c r="B95" s="25" t="s">
        <v>91</v>
      </c>
      <c r="C95" s="22" t="s">
        <v>217</v>
      </c>
      <c r="D95" s="15" t="s">
        <v>126</v>
      </c>
      <c r="E95" s="12" t="s">
        <v>159</v>
      </c>
      <c r="F95" s="9">
        <f t="shared" si="3"/>
        <v>189874481.88999999</v>
      </c>
      <c r="G95" s="28">
        <f t="shared" si="4"/>
        <v>0</v>
      </c>
    </row>
    <row r="96" spans="1:7" x14ac:dyDescent="0.25">
      <c r="A96" s="18">
        <v>43180</v>
      </c>
      <c r="B96" s="26" t="s">
        <v>92</v>
      </c>
      <c r="C96" s="21" t="s">
        <v>218</v>
      </c>
      <c r="D96" s="15" t="s">
        <v>202</v>
      </c>
      <c r="E96" s="12" t="s">
        <v>126</v>
      </c>
      <c r="F96" s="9">
        <f t="shared" si="3"/>
        <v>189882526.60999998</v>
      </c>
      <c r="G96" s="28">
        <f t="shared" si="4"/>
        <v>0</v>
      </c>
    </row>
    <row r="97" spans="1:7" x14ac:dyDescent="0.25">
      <c r="A97" s="18">
        <v>43180</v>
      </c>
      <c r="B97" s="25" t="s">
        <v>93</v>
      </c>
      <c r="C97" s="21" t="s">
        <v>218</v>
      </c>
      <c r="D97" s="15" t="s">
        <v>192</v>
      </c>
      <c r="E97" s="12" t="s">
        <v>126</v>
      </c>
      <c r="F97" s="9">
        <f t="shared" si="3"/>
        <v>189882926.60999998</v>
      </c>
      <c r="G97" s="28">
        <f t="shared" si="4"/>
        <v>0</v>
      </c>
    </row>
    <row r="98" spans="1:7" x14ac:dyDescent="0.25">
      <c r="A98" s="18">
        <v>43180</v>
      </c>
      <c r="B98" s="26" t="s">
        <v>94</v>
      </c>
      <c r="C98" s="21" t="s">
        <v>218</v>
      </c>
      <c r="D98" s="15" t="s">
        <v>181</v>
      </c>
      <c r="E98" s="12" t="s">
        <v>126</v>
      </c>
      <c r="F98" s="9">
        <f t="shared" si="3"/>
        <v>189883526.60999998</v>
      </c>
      <c r="G98" s="28">
        <f t="shared" si="4"/>
        <v>0</v>
      </c>
    </row>
    <row r="99" spans="1:7" x14ac:dyDescent="0.25">
      <c r="A99" s="18">
        <v>43180</v>
      </c>
      <c r="B99" s="25" t="s">
        <v>95</v>
      </c>
      <c r="C99" s="21" t="s">
        <v>218</v>
      </c>
      <c r="D99" s="15" t="s">
        <v>203</v>
      </c>
      <c r="E99" s="12" t="s">
        <v>126</v>
      </c>
      <c r="F99" s="9">
        <f t="shared" si="3"/>
        <v>189885726.60999998</v>
      </c>
      <c r="G99" s="28">
        <f t="shared" si="4"/>
        <v>0</v>
      </c>
    </row>
    <row r="100" spans="1:7" x14ac:dyDescent="0.25">
      <c r="A100" s="18">
        <v>43180</v>
      </c>
      <c r="B100" s="26" t="s">
        <v>96</v>
      </c>
      <c r="C100" s="21" t="s">
        <v>218</v>
      </c>
      <c r="D100" s="15" t="s">
        <v>170</v>
      </c>
      <c r="E100" s="12" t="s">
        <v>126</v>
      </c>
      <c r="F100" s="9">
        <f t="shared" si="3"/>
        <v>189885926.60999998</v>
      </c>
      <c r="G100" s="28">
        <f t="shared" si="4"/>
        <v>0</v>
      </c>
    </row>
    <row r="101" spans="1:7" x14ac:dyDescent="0.25">
      <c r="A101" s="18">
        <v>43180</v>
      </c>
      <c r="B101" s="25" t="s">
        <v>97</v>
      </c>
      <c r="C101" s="21" t="s">
        <v>218</v>
      </c>
      <c r="D101" s="15" t="s">
        <v>170</v>
      </c>
      <c r="E101" s="12" t="s">
        <v>126</v>
      </c>
      <c r="F101" s="9">
        <f t="shared" si="3"/>
        <v>189886126.60999998</v>
      </c>
      <c r="G101" s="28">
        <f t="shared" si="4"/>
        <v>0</v>
      </c>
    </row>
    <row r="102" spans="1:7" x14ac:dyDescent="0.25">
      <c r="A102" s="18">
        <v>43180</v>
      </c>
      <c r="B102" s="26" t="s">
        <v>98</v>
      </c>
      <c r="C102" s="22" t="s">
        <v>219</v>
      </c>
      <c r="D102" s="15" t="s">
        <v>126</v>
      </c>
      <c r="E102" s="12" t="s">
        <v>160</v>
      </c>
      <c r="F102" s="9">
        <f t="shared" si="3"/>
        <v>189886036.76999998</v>
      </c>
      <c r="G102" s="28">
        <f t="shared" si="4"/>
        <v>0</v>
      </c>
    </row>
    <row r="103" spans="1:7" x14ac:dyDescent="0.25">
      <c r="A103" s="18">
        <v>43181</v>
      </c>
      <c r="B103" s="25" t="s">
        <v>99</v>
      </c>
      <c r="C103" s="22" t="s">
        <v>219</v>
      </c>
      <c r="D103" s="15" t="s">
        <v>126</v>
      </c>
      <c r="E103" s="12" t="s">
        <v>161</v>
      </c>
      <c r="F103" s="9">
        <f t="shared" si="3"/>
        <v>189886014.47999999</v>
      </c>
      <c r="G103" s="28">
        <f t="shared" si="4"/>
        <v>0</v>
      </c>
    </row>
    <row r="104" spans="1:7" x14ac:dyDescent="0.25">
      <c r="A104" s="18">
        <v>43181</v>
      </c>
      <c r="B104" s="26" t="s">
        <v>100</v>
      </c>
      <c r="C104" s="21" t="s">
        <v>218</v>
      </c>
      <c r="D104" s="15" t="s">
        <v>179</v>
      </c>
      <c r="E104" s="12" t="s">
        <v>126</v>
      </c>
      <c r="F104" s="9">
        <f t="shared" si="3"/>
        <v>189887014.47999999</v>
      </c>
      <c r="G104" s="28">
        <f t="shared" si="4"/>
        <v>0</v>
      </c>
    </row>
    <row r="105" spans="1:7" x14ac:dyDescent="0.25">
      <c r="A105" s="18">
        <v>43181</v>
      </c>
      <c r="B105" s="25" t="s">
        <v>101</v>
      </c>
      <c r="C105" s="21" t="s">
        <v>218</v>
      </c>
      <c r="D105" s="15" t="s">
        <v>204</v>
      </c>
      <c r="E105" s="12" t="s">
        <v>126</v>
      </c>
      <c r="F105" s="9">
        <f t="shared" si="3"/>
        <v>189897078.47999999</v>
      </c>
      <c r="G105" s="28">
        <f t="shared" si="4"/>
        <v>0</v>
      </c>
    </row>
    <row r="106" spans="1:7" x14ac:dyDescent="0.25">
      <c r="A106" s="18">
        <v>43181</v>
      </c>
      <c r="B106" s="26" t="s">
        <v>102</v>
      </c>
      <c r="C106" s="22" t="s">
        <v>217</v>
      </c>
      <c r="D106" s="15" t="s">
        <v>126</v>
      </c>
      <c r="E106" s="12" t="s">
        <v>162</v>
      </c>
      <c r="F106" s="9">
        <f t="shared" si="3"/>
        <v>189843498.89999998</v>
      </c>
      <c r="G106" s="28">
        <f t="shared" si="4"/>
        <v>0</v>
      </c>
    </row>
    <row r="107" spans="1:7" x14ac:dyDescent="0.25">
      <c r="A107" s="18">
        <v>43181</v>
      </c>
      <c r="B107" s="25" t="s">
        <v>103</v>
      </c>
      <c r="C107" s="21" t="s">
        <v>218</v>
      </c>
      <c r="D107" s="15" t="s">
        <v>205</v>
      </c>
      <c r="E107" s="12" t="s">
        <v>126</v>
      </c>
      <c r="F107" s="9">
        <f t="shared" si="3"/>
        <v>189846398.89999998</v>
      </c>
      <c r="G107" s="28">
        <f t="shared" si="4"/>
        <v>0</v>
      </c>
    </row>
    <row r="108" spans="1:7" x14ac:dyDescent="0.25">
      <c r="A108" s="18">
        <v>43182</v>
      </c>
      <c r="B108" s="26" t="s">
        <v>104</v>
      </c>
      <c r="C108" s="22" t="s">
        <v>219</v>
      </c>
      <c r="D108" s="15" t="s">
        <v>126</v>
      </c>
      <c r="E108" s="12" t="s">
        <v>163</v>
      </c>
      <c r="F108" s="9">
        <f t="shared" si="3"/>
        <v>189846313.59999996</v>
      </c>
      <c r="G108" s="28">
        <f t="shared" si="4"/>
        <v>0</v>
      </c>
    </row>
    <row r="109" spans="1:7" x14ac:dyDescent="0.25">
      <c r="A109" s="18">
        <v>43182</v>
      </c>
      <c r="B109" s="26">
        <v>929</v>
      </c>
      <c r="C109" s="22" t="s">
        <v>221</v>
      </c>
      <c r="D109" s="15" t="s">
        <v>126</v>
      </c>
      <c r="E109" s="12" t="s">
        <v>164</v>
      </c>
      <c r="F109" s="9">
        <f t="shared" si="3"/>
        <v>189759353.74999997</v>
      </c>
      <c r="G109" s="28">
        <f t="shared" si="4"/>
        <v>0</v>
      </c>
    </row>
    <row r="110" spans="1:7" x14ac:dyDescent="0.25">
      <c r="A110" s="18">
        <v>43182</v>
      </c>
      <c r="B110" s="25">
        <v>930</v>
      </c>
      <c r="C110" s="22" t="s">
        <v>221</v>
      </c>
      <c r="D110" s="15" t="s">
        <v>126</v>
      </c>
      <c r="E110" s="12" t="s">
        <v>165</v>
      </c>
      <c r="F110" s="9">
        <f t="shared" si="3"/>
        <v>189630625.73999998</v>
      </c>
      <c r="G110" s="28">
        <f t="shared" si="4"/>
        <v>0</v>
      </c>
    </row>
    <row r="111" spans="1:7" x14ac:dyDescent="0.25">
      <c r="A111" s="18">
        <v>43182</v>
      </c>
      <c r="B111" s="26" t="s">
        <v>105</v>
      </c>
      <c r="C111" s="21" t="s">
        <v>218</v>
      </c>
      <c r="D111" s="15" t="s">
        <v>206</v>
      </c>
      <c r="E111" s="12" t="s">
        <v>126</v>
      </c>
      <c r="F111" s="9">
        <f t="shared" si="3"/>
        <v>197245428.38999999</v>
      </c>
      <c r="G111" s="28">
        <f t="shared" si="4"/>
        <v>0</v>
      </c>
    </row>
    <row r="112" spans="1:7" x14ac:dyDescent="0.25">
      <c r="A112" s="18">
        <v>43185</v>
      </c>
      <c r="B112" s="25" t="s">
        <v>106</v>
      </c>
      <c r="C112" s="22" t="s">
        <v>219</v>
      </c>
      <c r="D112" s="15" t="s">
        <v>126</v>
      </c>
      <c r="E112" s="12" t="s">
        <v>166</v>
      </c>
      <c r="F112" s="9">
        <f t="shared" si="3"/>
        <v>197245348.01999998</v>
      </c>
      <c r="G112" s="28">
        <f t="shared" si="4"/>
        <v>0</v>
      </c>
    </row>
    <row r="113" spans="1:7" x14ac:dyDescent="0.25">
      <c r="A113" s="18">
        <v>43185</v>
      </c>
      <c r="B113" s="25" t="s">
        <v>107</v>
      </c>
      <c r="C113" s="21" t="s">
        <v>218</v>
      </c>
      <c r="D113" s="15" t="s">
        <v>170</v>
      </c>
      <c r="E113" s="12" t="s">
        <v>126</v>
      </c>
      <c r="F113" s="9">
        <f t="shared" si="3"/>
        <v>197245548.01999998</v>
      </c>
      <c r="G113" s="28">
        <f t="shared" si="4"/>
        <v>0</v>
      </c>
    </row>
    <row r="114" spans="1:7" x14ac:dyDescent="0.25">
      <c r="A114" s="18">
        <v>43185</v>
      </c>
      <c r="B114" s="26" t="s">
        <v>108</v>
      </c>
      <c r="C114" s="21" t="s">
        <v>218</v>
      </c>
      <c r="D114" s="15" t="s">
        <v>185</v>
      </c>
      <c r="E114" s="12" t="s">
        <v>126</v>
      </c>
      <c r="F114" s="9">
        <f t="shared" si="3"/>
        <v>197246040.01999998</v>
      </c>
      <c r="G114" s="28">
        <f t="shared" si="4"/>
        <v>0</v>
      </c>
    </row>
    <row r="115" spans="1:7" x14ac:dyDescent="0.25">
      <c r="A115" s="18">
        <v>43185</v>
      </c>
      <c r="B115" s="25" t="s">
        <v>109</v>
      </c>
      <c r="C115" s="21" t="s">
        <v>218</v>
      </c>
      <c r="D115" s="15" t="s">
        <v>207</v>
      </c>
      <c r="E115" s="12" t="s">
        <v>126</v>
      </c>
      <c r="F115" s="9">
        <f t="shared" si="3"/>
        <v>199049854.94999999</v>
      </c>
      <c r="G115" s="28">
        <f t="shared" ref="G115:G131" si="5">SUM(D115:E115)</f>
        <v>0</v>
      </c>
    </row>
    <row r="116" spans="1:7" x14ac:dyDescent="0.25">
      <c r="A116" s="18">
        <v>43185</v>
      </c>
      <c r="B116" s="26" t="s">
        <v>110</v>
      </c>
      <c r="C116" s="21" t="s">
        <v>218</v>
      </c>
      <c r="D116" s="15" t="s">
        <v>208</v>
      </c>
      <c r="E116" s="12" t="s">
        <v>126</v>
      </c>
      <c r="F116" s="9">
        <f t="shared" si="3"/>
        <v>199050341.94999999</v>
      </c>
      <c r="G116" s="28">
        <f t="shared" si="5"/>
        <v>0</v>
      </c>
    </row>
    <row r="117" spans="1:7" x14ac:dyDescent="0.25">
      <c r="A117" s="18">
        <v>43185</v>
      </c>
      <c r="B117" s="25" t="s">
        <v>111</v>
      </c>
      <c r="C117" s="21" t="s">
        <v>218</v>
      </c>
      <c r="D117" s="15" t="s">
        <v>170</v>
      </c>
      <c r="E117" s="12" t="s">
        <v>126</v>
      </c>
      <c r="F117" s="9">
        <f t="shared" si="3"/>
        <v>199050541.94999999</v>
      </c>
      <c r="G117" s="28">
        <f t="shared" si="5"/>
        <v>0</v>
      </c>
    </row>
    <row r="118" spans="1:7" x14ac:dyDescent="0.25">
      <c r="A118" s="18">
        <v>43185</v>
      </c>
      <c r="B118" s="26" t="s">
        <v>112</v>
      </c>
      <c r="C118" s="22" t="s">
        <v>219</v>
      </c>
      <c r="D118" s="15" t="s">
        <v>126</v>
      </c>
      <c r="E118" s="12" t="s">
        <v>167</v>
      </c>
      <c r="F118" s="9">
        <f t="shared" si="3"/>
        <v>199050348.85999998</v>
      </c>
      <c r="G118" s="28">
        <f t="shared" si="5"/>
        <v>0</v>
      </c>
    </row>
    <row r="119" spans="1:7" x14ac:dyDescent="0.25">
      <c r="A119" s="18">
        <v>43186</v>
      </c>
      <c r="B119" s="25" t="s">
        <v>113</v>
      </c>
      <c r="C119" s="22" t="s">
        <v>219</v>
      </c>
      <c r="D119" s="15" t="s">
        <v>126</v>
      </c>
      <c r="E119" s="12" t="s">
        <v>168</v>
      </c>
      <c r="F119" s="9">
        <f t="shared" si="3"/>
        <v>199050218.41999999</v>
      </c>
      <c r="G119" s="28">
        <f t="shared" si="5"/>
        <v>0</v>
      </c>
    </row>
    <row r="120" spans="1:7" x14ac:dyDescent="0.25">
      <c r="A120" s="18">
        <v>43186</v>
      </c>
      <c r="B120" s="25" t="s">
        <v>114</v>
      </c>
      <c r="C120" s="21" t="s">
        <v>218</v>
      </c>
      <c r="D120" s="15" t="s">
        <v>209</v>
      </c>
      <c r="E120" s="12" t="s">
        <v>126</v>
      </c>
      <c r="F120" s="9">
        <f t="shared" si="3"/>
        <v>199087912.41999999</v>
      </c>
      <c r="G120" s="28">
        <f t="shared" si="5"/>
        <v>0</v>
      </c>
    </row>
    <row r="121" spans="1:7" x14ac:dyDescent="0.25">
      <c r="A121" s="18">
        <v>43186</v>
      </c>
      <c r="B121" s="26" t="s">
        <v>115</v>
      </c>
      <c r="C121" s="21" t="s">
        <v>218</v>
      </c>
      <c r="D121" s="15" t="s">
        <v>192</v>
      </c>
      <c r="E121" s="12" t="s">
        <v>126</v>
      </c>
      <c r="F121" s="9">
        <f t="shared" si="3"/>
        <v>199088312.41999999</v>
      </c>
      <c r="G121" s="28">
        <f t="shared" si="5"/>
        <v>0</v>
      </c>
    </row>
    <row r="122" spans="1:7" x14ac:dyDescent="0.25">
      <c r="A122" s="18">
        <v>43186</v>
      </c>
      <c r="B122" s="25" t="s">
        <v>116</v>
      </c>
      <c r="C122" s="21" t="s">
        <v>218</v>
      </c>
      <c r="D122" s="15" t="s">
        <v>190</v>
      </c>
      <c r="E122" s="12" t="s">
        <v>126</v>
      </c>
      <c r="F122" s="9">
        <f t="shared" si="3"/>
        <v>199091112.41999999</v>
      </c>
      <c r="G122" s="28">
        <f t="shared" si="5"/>
        <v>0</v>
      </c>
    </row>
    <row r="123" spans="1:7" x14ac:dyDescent="0.25">
      <c r="A123" s="18">
        <v>43186</v>
      </c>
      <c r="B123" s="26" t="s">
        <v>117</v>
      </c>
      <c r="C123" s="21" t="s">
        <v>218</v>
      </c>
      <c r="D123" s="15" t="s">
        <v>210</v>
      </c>
      <c r="E123" s="12" t="s">
        <v>126</v>
      </c>
      <c r="F123" s="9">
        <f t="shared" si="3"/>
        <v>199098162.41999999</v>
      </c>
      <c r="G123" s="28">
        <f t="shared" si="5"/>
        <v>0</v>
      </c>
    </row>
    <row r="124" spans="1:7" x14ac:dyDescent="0.25">
      <c r="A124" s="18">
        <v>43186</v>
      </c>
      <c r="B124" s="25" t="s">
        <v>118</v>
      </c>
      <c r="C124" s="21" t="s">
        <v>218</v>
      </c>
      <c r="D124" s="15" t="s">
        <v>201</v>
      </c>
      <c r="E124" s="12" t="s">
        <v>126</v>
      </c>
      <c r="F124" s="9">
        <f t="shared" si="3"/>
        <v>199098962.41999999</v>
      </c>
      <c r="G124" s="28">
        <f t="shared" si="5"/>
        <v>0</v>
      </c>
    </row>
    <row r="125" spans="1:7" x14ac:dyDescent="0.25">
      <c r="A125" s="18">
        <v>43187</v>
      </c>
      <c r="B125" s="26" t="s">
        <v>119</v>
      </c>
      <c r="C125" s="21" t="s">
        <v>218</v>
      </c>
      <c r="D125" s="15" t="s">
        <v>135</v>
      </c>
      <c r="E125" s="12" t="s">
        <v>126</v>
      </c>
      <c r="F125" s="9">
        <f t="shared" si="3"/>
        <v>199101712.41999999</v>
      </c>
      <c r="G125" s="28">
        <f t="shared" si="5"/>
        <v>0</v>
      </c>
    </row>
    <row r="126" spans="1:7" x14ac:dyDescent="0.25">
      <c r="A126" s="18">
        <v>43187</v>
      </c>
      <c r="B126" s="25" t="s">
        <v>120</v>
      </c>
      <c r="C126" s="21" t="s">
        <v>218</v>
      </c>
      <c r="D126" s="15" t="s">
        <v>211</v>
      </c>
      <c r="E126" s="12" t="s">
        <v>126</v>
      </c>
      <c r="F126" s="9">
        <f t="shared" si="3"/>
        <v>199103512.41999999</v>
      </c>
      <c r="G126" s="28">
        <f t="shared" si="5"/>
        <v>0</v>
      </c>
    </row>
    <row r="127" spans="1:7" x14ac:dyDescent="0.25">
      <c r="A127" s="18">
        <v>43187</v>
      </c>
      <c r="B127" s="26" t="s">
        <v>121</v>
      </c>
      <c r="C127" s="21" t="s">
        <v>218</v>
      </c>
      <c r="D127" s="15" t="s">
        <v>192</v>
      </c>
      <c r="E127" s="12" t="s">
        <v>126</v>
      </c>
      <c r="F127" s="9">
        <f t="shared" si="3"/>
        <v>199103912.41999999</v>
      </c>
      <c r="G127" s="28">
        <f t="shared" si="5"/>
        <v>0</v>
      </c>
    </row>
    <row r="128" spans="1:7" x14ac:dyDescent="0.25">
      <c r="A128" s="18">
        <v>43187</v>
      </c>
      <c r="B128" s="25" t="s">
        <v>122</v>
      </c>
      <c r="C128" s="21" t="s">
        <v>218</v>
      </c>
      <c r="D128" s="15" t="s">
        <v>212</v>
      </c>
      <c r="E128" s="12" t="s">
        <v>126</v>
      </c>
      <c r="F128" s="9">
        <f t="shared" si="3"/>
        <v>199108512.41999999</v>
      </c>
      <c r="G128" s="28">
        <f t="shared" si="5"/>
        <v>0</v>
      </c>
    </row>
    <row r="129" spans="1:7" x14ac:dyDescent="0.25">
      <c r="A129" s="18">
        <v>43187</v>
      </c>
      <c r="B129" s="26" t="s">
        <v>123</v>
      </c>
      <c r="C129" s="21" t="s">
        <v>218</v>
      </c>
      <c r="D129" s="15" t="s">
        <v>170</v>
      </c>
      <c r="E129" s="12" t="s">
        <v>126</v>
      </c>
      <c r="F129" s="9">
        <f t="shared" si="3"/>
        <v>199108712.41999999</v>
      </c>
      <c r="G129" s="28">
        <f t="shared" si="5"/>
        <v>0</v>
      </c>
    </row>
    <row r="130" spans="1:7" x14ac:dyDescent="0.25">
      <c r="A130" s="18">
        <v>43187</v>
      </c>
      <c r="B130" s="25" t="s">
        <v>124</v>
      </c>
      <c r="C130" s="21" t="s">
        <v>218</v>
      </c>
      <c r="D130" s="15" t="s">
        <v>213</v>
      </c>
      <c r="E130" s="12" t="s">
        <v>126</v>
      </c>
      <c r="F130" s="9">
        <f t="shared" si="3"/>
        <v>199745993.29999998</v>
      </c>
      <c r="G130" s="28">
        <f t="shared" si="5"/>
        <v>0</v>
      </c>
    </row>
    <row r="131" spans="1:7" ht="15.75" thickBot="1" x14ac:dyDescent="0.3">
      <c r="A131" s="19">
        <v>43188</v>
      </c>
      <c r="B131" s="27" t="s">
        <v>125</v>
      </c>
      <c r="C131" s="23" t="s">
        <v>218</v>
      </c>
      <c r="D131" s="16" t="s">
        <v>214</v>
      </c>
      <c r="E131" s="13" t="s">
        <v>126</v>
      </c>
      <c r="F131" s="10">
        <f t="shared" si="3"/>
        <v>199749863.29999998</v>
      </c>
      <c r="G131" s="28">
        <f t="shared" si="5"/>
        <v>0</v>
      </c>
    </row>
    <row r="132" spans="1:7" x14ac:dyDescent="0.25">
      <c r="A132" s="1"/>
      <c r="B132" s="1"/>
      <c r="C132" s="1" t="s">
        <v>222</v>
      </c>
      <c r="D132" s="30">
        <f>+D131+D130+D129+D128+D127+D126+D125+D124+D123+D122+D121+D119+D120+D117+D115+D116+D114+D113+D111+D107+D105+D104+D101+D100+D99+D98+D97+D96+D90+D89+D88+D87+D84+D79+D78+D77+D76+D73+D72+D71+D68+D67+D66+D65+D61+D60+D59+D58+D55+D49+D48+D46+D44+D43+D42+D41+D40+D39+D38+D37+D36+D35+D33+D32+D31+D30+D29+D27+D26+D25+D24+D22+D21+D20+D18+D15+D14+D13+D12+D11+D10+D9</f>
        <v>55772392.199999996</v>
      </c>
      <c r="E132" s="30">
        <f>++E119+E118+E112+E110+E109+E108+E106+E103+E102+E95+E94+E93+E92+E91+E86+E85+E83+E82+E81+E80+E74+E70+E69+E64+E63+E62+E57+E56+E54+E53+E52+E51+E50+E47+E45+E34+E28+E23+E19+E17+E16</f>
        <v>1645524.96</v>
      </c>
      <c r="F132" s="1"/>
      <c r="G132" s="28"/>
    </row>
    <row r="133" spans="1:7" x14ac:dyDescent="0.25">
      <c r="D133" s="29"/>
    </row>
  </sheetData>
  <autoFilter ref="A8:F8"/>
  <mergeCells count="6">
    <mergeCell ref="A1:F1"/>
    <mergeCell ref="A3:F3"/>
    <mergeCell ref="A7:C7"/>
    <mergeCell ref="D7:E7"/>
    <mergeCell ref="A4:F4"/>
    <mergeCell ref="A5:F5"/>
  </mergeCells>
  <pageMargins left="0.25" right="0.25" top="0.75" bottom="0.75" header="0.3" footer="0.3"/>
  <pageSetup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Lizmaida Alcala</dc:creator>
  <cp:lastModifiedBy>Lizmaida Alcala</cp:lastModifiedBy>
  <cp:lastPrinted>2018-04-23T21:21:48Z</cp:lastPrinted>
  <dcterms:created xsi:type="dcterms:W3CDTF">2018-04-23T20:43:13Z</dcterms:created>
  <dcterms:modified xsi:type="dcterms:W3CDTF">2018-04-23T21:25:10Z</dcterms:modified>
</cp:coreProperties>
</file>