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DM-Suministro\INVENTARIOS DE ALMACEN 2017 MES X MES\"/>
    </mc:Choice>
  </mc:AlternateContent>
  <bookViews>
    <workbookView xWindow="0" yWindow="0" windowWidth="20490" windowHeight="7650" activeTab="2"/>
  </bookViews>
  <sheets>
    <sheet name="Materiales de oficina" sheetId="1" r:id="rId1"/>
    <sheet name="Materiales de limpieza" sheetId="2" r:id="rId2"/>
    <sheet name="Toners" sheetId="3" r:id="rId3"/>
  </sheets>
  <definedNames>
    <definedName name="_xlnm.Print_Area" localSheetId="1">'Materiales de limpieza'!$A$1:$F$44</definedName>
    <definedName name="_xlnm.Print_Area" localSheetId="0">'Materiales de oficina'!$A$1:$F$68</definedName>
    <definedName name="_xlnm.Print_Area" localSheetId="2">Toners!$A$1:$F$43</definedName>
    <definedName name="_xlnm.Print_Titles" localSheetId="0">'Materiales de oficina'!$1:$11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2" i="2"/>
  <c r="F16" i="2" l="1"/>
  <c r="F17" i="2"/>
  <c r="F25" i="2"/>
  <c r="F15" i="2"/>
  <c r="F18" i="2"/>
  <c r="F19" i="2"/>
  <c r="F20" i="2"/>
  <c r="F21" i="2"/>
  <c r="F22" i="2"/>
  <c r="F23" i="2"/>
  <c r="F24" i="2"/>
  <c r="F26" i="2"/>
  <c r="F27" i="2"/>
  <c r="F28" i="2"/>
  <c r="F29" i="2"/>
  <c r="F32" i="2"/>
  <c r="F31" i="2"/>
  <c r="F30" i="2"/>
  <c r="F33" i="2"/>
  <c r="F34" i="2"/>
  <c r="F35" i="2"/>
  <c r="F36" i="2"/>
  <c r="F37" i="2"/>
  <c r="F38" i="2"/>
  <c r="F39" i="2"/>
  <c r="F40" i="2"/>
  <c r="F41" i="2"/>
  <c r="F42" i="2"/>
  <c r="F43" i="2"/>
  <c r="F14" i="2"/>
  <c r="F42" i="3" l="1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44" i="2"/>
  <c r="F43" i="3" l="1"/>
  <c r="F35" i="1" l="1"/>
  <c r="F49" i="1"/>
  <c r="F58" i="1"/>
  <c r="F67" i="1"/>
  <c r="F26" i="1"/>
  <c r="F12" i="1"/>
  <c r="F14" i="1"/>
  <c r="F15" i="1"/>
  <c r="F16" i="1"/>
  <c r="F17" i="1"/>
  <c r="F37" i="1"/>
  <c r="F61" i="1"/>
  <c r="F64" i="1"/>
  <c r="F65" i="1"/>
  <c r="F63" i="1"/>
  <c r="F62" i="1"/>
  <c r="F31" i="1"/>
  <c r="F29" i="1"/>
  <c r="F30" i="1"/>
  <c r="F33" i="1"/>
  <c r="F32" i="1"/>
  <c r="F36" i="1"/>
  <c r="F13" i="1"/>
  <c r="F59" i="1"/>
  <c r="F40" i="1"/>
  <c r="F19" i="1"/>
  <c r="F20" i="1"/>
  <c r="F21" i="1"/>
  <c r="F22" i="1"/>
  <c r="F23" i="1"/>
  <c r="F27" i="1"/>
  <c r="F28" i="1"/>
  <c r="F34" i="1"/>
  <c r="F38" i="1"/>
  <c r="F39" i="1"/>
  <c r="F46" i="1"/>
  <c r="F47" i="1"/>
  <c r="F48" i="1"/>
  <c r="F50" i="1"/>
  <c r="F52" i="1"/>
  <c r="F51" i="1"/>
  <c r="F56" i="1"/>
  <c r="F24" i="1"/>
  <c r="F25" i="1"/>
  <c r="F42" i="1"/>
  <c r="F41" i="1"/>
  <c r="F43" i="1"/>
  <c r="F53" i="1"/>
  <c r="F54" i="1"/>
  <c r="F55" i="1"/>
  <c r="F60" i="1"/>
  <c r="F45" i="1"/>
  <c r="F57" i="1"/>
  <c r="F44" i="1"/>
  <c r="F18" i="1"/>
  <c r="F66" i="1" l="1"/>
  <c r="F68" i="1" s="1"/>
</calcChain>
</file>

<file path=xl/sharedStrings.xml><?xml version="1.0" encoding="utf-8"?>
<sst xmlns="http://schemas.openxmlformats.org/spreadsheetml/2006/main" count="262" uniqueCount="150">
  <si>
    <t>Unidad</t>
  </si>
  <si>
    <t>Grapadora estándar Bostitch B-440</t>
  </si>
  <si>
    <t>unidad</t>
  </si>
  <si>
    <t>Bandas de gomas Eagle</t>
  </si>
  <si>
    <t>Caja</t>
  </si>
  <si>
    <t>Sobres blancos</t>
  </si>
  <si>
    <t xml:space="preserve">Descripción </t>
  </si>
  <si>
    <t>Cantidad</t>
  </si>
  <si>
    <t>Unidad de 
medida</t>
  </si>
  <si>
    <t>Grapas estándar Everprint</t>
  </si>
  <si>
    <t xml:space="preserve">Paquete </t>
  </si>
  <si>
    <t>Revistero negro  OIC</t>
  </si>
  <si>
    <t xml:space="preserve">Pila AAA </t>
  </si>
  <si>
    <t xml:space="preserve">Saca Grapa </t>
  </si>
  <si>
    <t>Pendaflex 8 1/2 x14</t>
  </si>
  <si>
    <t xml:space="preserve">Caja para Archivar  </t>
  </si>
  <si>
    <t xml:space="preserve">Pinol </t>
  </si>
  <si>
    <t xml:space="preserve">Desinfectante </t>
  </si>
  <si>
    <t>Cloro</t>
  </si>
  <si>
    <t>Ambientador en spray de diferentes aromas</t>
  </si>
  <si>
    <t>Dispensador de jabón liquido</t>
  </si>
  <si>
    <t>Escoba plástica</t>
  </si>
  <si>
    <t>Zafacón metal redondo</t>
  </si>
  <si>
    <t xml:space="preserve">Unidad </t>
  </si>
  <si>
    <t>Piedra aromática de orinales</t>
  </si>
  <si>
    <t xml:space="preserve">Dispensador de papel de baño </t>
  </si>
  <si>
    <t>CD para DVD-R</t>
  </si>
  <si>
    <t>Precio Unitario RD$</t>
  </si>
  <si>
    <t>Totales   RD$</t>
  </si>
  <si>
    <t>Caja (12/1)</t>
  </si>
  <si>
    <t>Bolígrafos azules Falcon</t>
  </si>
  <si>
    <t>Bolígrafos negros Everprint</t>
  </si>
  <si>
    <t>Bolígrafos rojos Everprint</t>
  </si>
  <si>
    <t>Caja(500/1)</t>
  </si>
  <si>
    <t>Caja(100/1)</t>
  </si>
  <si>
    <t>Caja(12/1)</t>
  </si>
  <si>
    <t xml:space="preserve">Paquete (25/1) </t>
  </si>
  <si>
    <t>Paquete (100/1)</t>
  </si>
  <si>
    <t>Liquid paper corrector tipo lápiz Everprint</t>
  </si>
  <si>
    <t xml:space="preserve">Cinta adhesiva para dispensador de escritorio, marca Highland </t>
  </si>
  <si>
    <t>Cinta adhesiva para empacar, marca Everprint</t>
  </si>
  <si>
    <t>Resaltador amarillo</t>
  </si>
  <si>
    <t>Resaltador rosado</t>
  </si>
  <si>
    <t>Resaltador azul</t>
  </si>
  <si>
    <t>CD-52-700BM-80 mn</t>
  </si>
  <si>
    <t>Resma de  papel Bon 8 1/2 x 11, marca 20 REX</t>
  </si>
  <si>
    <t>Resma de  papel Bon 8 1/2 x 14, marca 20 REX</t>
  </si>
  <si>
    <t>Unidad (4/1)</t>
  </si>
  <si>
    <t>Toner 128A - 320 negro original</t>
  </si>
  <si>
    <t>Toner 128A - 322 amarillo original</t>
  </si>
  <si>
    <t>Sumadora eléctrica de escritorio tamaño grande de cinco digitos, marca SHARP EL-2630 PIII</t>
  </si>
  <si>
    <t>Toner KYOCERA-TK-3122  original</t>
  </si>
  <si>
    <t>Toner CF410A - negro original</t>
  </si>
  <si>
    <t>Toner CF411A - azul original</t>
  </si>
  <si>
    <t>Toner CF412A - magenta original</t>
  </si>
  <si>
    <t>Toner CF413A - amarillo original</t>
  </si>
  <si>
    <t>Toner 128A - 321 cyan  original</t>
  </si>
  <si>
    <t>Toner 128A - 323 magenta original</t>
  </si>
  <si>
    <t>Toner Phaser 3615 MFP high capacity original</t>
  </si>
  <si>
    <t>Toner 85A - negro original</t>
  </si>
  <si>
    <t>Toner 05A - negro original</t>
  </si>
  <si>
    <t>Toner 36A - negro original</t>
  </si>
  <si>
    <t>Toner 53A - negro original</t>
  </si>
  <si>
    <t>Toner -XEROX-3610 - negro original</t>
  </si>
  <si>
    <t>Toner -XEROX-6010/6000 - negro original</t>
  </si>
  <si>
    <t>Toner -XEROX-6010/6000 - cyan original</t>
  </si>
  <si>
    <t>Toner -XEROX-6010/6000 - amarillo original</t>
  </si>
  <si>
    <t>Toner -XEROX-6010/6000 - magenta original</t>
  </si>
  <si>
    <t>Toner -CANON-GPR39 original</t>
  </si>
  <si>
    <t>Toner -CANON-GPR35 original</t>
  </si>
  <si>
    <t>Toner -CANON-GPR22 original</t>
  </si>
  <si>
    <t>Toner 126A - 310 negro original</t>
  </si>
  <si>
    <t>Toner 126A - 311 cyan original</t>
  </si>
  <si>
    <t>Toner 126A - 312 amarillo original</t>
  </si>
  <si>
    <t>Toner 126A - 313 magenta original</t>
  </si>
  <si>
    <t>Toner 312A amarillo original</t>
  </si>
  <si>
    <t>Toner LEXMARK 2418 negro original</t>
  </si>
  <si>
    <t xml:space="preserve">Servilletas de mesa tradicional </t>
  </si>
  <si>
    <t xml:space="preserve">Jabón líquido de fregar </t>
  </si>
  <si>
    <t>Jabón líquido de manos</t>
  </si>
  <si>
    <t>Galón</t>
  </si>
  <si>
    <t>Faldo (12/1)</t>
  </si>
  <si>
    <t>Faldo (100/1)</t>
  </si>
  <si>
    <t>Caja (6/1)</t>
  </si>
  <si>
    <t>Insecticida en spray 400 ml</t>
  </si>
  <si>
    <t>Paquete (5/1)</t>
  </si>
  <si>
    <t>Recogedor de basura plástico con palo largo</t>
  </si>
  <si>
    <t xml:space="preserve">Suapers de algodón No. 24 </t>
  </si>
  <si>
    <t xml:space="preserve">Toalla para cocina </t>
  </si>
  <si>
    <t>Paquete</t>
  </si>
  <si>
    <t>Caja (50/1)</t>
  </si>
  <si>
    <t xml:space="preserve">Vasos plásticos desechables #7 </t>
  </si>
  <si>
    <t>Vasos plásticos desechables #5</t>
  </si>
  <si>
    <t>Caja (25/1)</t>
  </si>
  <si>
    <t xml:space="preserve">Vasos foam para café #4  </t>
  </si>
  <si>
    <t>Vasos cono en papel encerado</t>
  </si>
  <si>
    <t>Sub-Cuenta</t>
  </si>
  <si>
    <t>Banderitas Post-it  diferentes colores</t>
  </si>
  <si>
    <t>Faldo (16/1)</t>
  </si>
  <si>
    <t>Resma (500/1)</t>
  </si>
  <si>
    <t>“Año del Desarrollo Agroforestal”</t>
  </si>
  <si>
    <t>Cera de contar Red Star</t>
  </si>
  <si>
    <t>Bolígrafos verde Stabylo</t>
  </si>
  <si>
    <t>Separadores de carpetas plásticas de diferentes colores, marca Artesco</t>
  </si>
  <si>
    <t>Carpeta #1 blanca Everprint</t>
  </si>
  <si>
    <t>Carpeta #2 blanca Everprint</t>
  </si>
  <si>
    <t>Carpeta #4 azul Everprint</t>
  </si>
  <si>
    <t>Carpeta #4 blanca Everprint</t>
  </si>
  <si>
    <t>Carpeta #4 negra Everprint</t>
  </si>
  <si>
    <t>Post stick 2x3  amarillo</t>
  </si>
  <si>
    <t>Post stick 3x3 amarillo</t>
  </si>
  <si>
    <t>Post stick 3x5 amarillo</t>
  </si>
  <si>
    <t>Set de bandeja de escritorio con su porta lápiz y tarjetero en metal</t>
  </si>
  <si>
    <t>Lápices de carbón No. 2 Everprint</t>
  </si>
  <si>
    <t>Regla de 12 pulgadas</t>
  </si>
  <si>
    <t>Sacapunta eléctricos X-Acto</t>
  </si>
  <si>
    <t>Tijera mediana negra Everprint Stainless Steel</t>
  </si>
  <si>
    <t>Caja (500/1)</t>
  </si>
  <si>
    <t>Sobres manila 8 1/2 x 13</t>
  </si>
  <si>
    <t>Sobres manila  5 x 8</t>
  </si>
  <si>
    <t xml:space="preserve">Sobres manila 8 1/2 x 11 </t>
  </si>
  <si>
    <t>Sobres manila  3 x 5</t>
  </si>
  <si>
    <t xml:space="preserve">Clips billetero  3/4" </t>
  </si>
  <si>
    <t>Clips billetero 1 1/4"</t>
  </si>
  <si>
    <t>Clips billetero 12/8"</t>
  </si>
  <si>
    <t>Clips No.2 Everprint</t>
  </si>
  <si>
    <t>Clips No.1 Everprint</t>
  </si>
  <si>
    <t>Goma de borrar color blanca</t>
  </si>
  <si>
    <t>Libreta rayada amarilla 5 x 8, marca Everprint</t>
  </si>
  <si>
    <t>Libreta rayada amarilla 8 1/2x11</t>
  </si>
  <si>
    <t>Rollo de papel de sumadora</t>
  </si>
  <si>
    <t>Marcador para pizarra negro en agua</t>
  </si>
  <si>
    <t>Marcador para pizarra azul en agua</t>
  </si>
  <si>
    <t>Marcador para pizarra rojo en agua</t>
  </si>
  <si>
    <t>Papeles de baño doble hoja pre-cortado, tamaño jumbo 6x250 ml.</t>
  </si>
  <si>
    <t>Faldos-Papel toalla en rollo 12/1</t>
  </si>
  <si>
    <t>Piedras desinfectantes de tanques de inodoro</t>
  </si>
  <si>
    <t>Jabones en bola azul 5/1</t>
  </si>
  <si>
    <t>Detergentes de 5 libras</t>
  </si>
  <si>
    <t xml:space="preserve">Piedra aromatica de baño </t>
  </si>
  <si>
    <t xml:space="preserve">Servilletas p/ dispensador  multiford (Toallas con dobleces multiples 9.4x9.2, empacada en caja de carton) </t>
  </si>
  <si>
    <t>Bolsas de basura negra 18x22</t>
  </si>
  <si>
    <t>Bolsas de basura negra 24*36</t>
  </si>
  <si>
    <t>Bolsas de basura roja 18x22</t>
  </si>
  <si>
    <t>Acido Muriatico</t>
  </si>
  <si>
    <t>Alcohol</t>
  </si>
  <si>
    <t>Toner 311A cyan original</t>
  </si>
  <si>
    <t>Toner 313A magenta original</t>
  </si>
  <si>
    <t>Toner 310A negro original</t>
  </si>
  <si>
    <t>Relación de Inventario en Almacén al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</si>
</sst>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8" fillId="0" borderId="5" xfId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0" fillId="3" borderId="2" xfId="0" applyFill="1" applyBorder="1"/>
    <xf numFmtId="0" fontId="5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/>
    <xf numFmtId="0" fontId="0" fillId="0" borderId="0" xfId="0" applyAlignment="1">
      <alignment vertical="center"/>
    </xf>
    <xf numFmtId="4" fontId="8" fillId="0" borderId="8" xfId="1" applyNumberFormat="1" applyFont="1" applyBorder="1" applyAlignment="1">
      <alignment horizontal="right" vertical="center" wrapText="1"/>
    </xf>
    <xf numFmtId="0" fontId="0" fillId="0" borderId="0" xfId="0" applyAlignment="1"/>
    <xf numFmtId="0" fontId="5" fillId="3" borderId="3" xfId="0" applyFont="1" applyFill="1" applyBorder="1" applyAlignment="1">
      <alignment vertical="center"/>
    </xf>
    <xf numFmtId="0" fontId="0" fillId="0" borderId="1" xfId="0" applyBorder="1" applyAlignment="1"/>
    <xf numFmtId="0" fontId="0" fillId="3" borderId="2" xfId="0" applyFill="1" applyBorder="1" applyAlignment="1"/>
    <xf numFmtId="0" fontId="0" fillId="0" borderId="0" xfId="0" applyAlignment="1">
      <alignment horizontal="left"/>
    </xf>
    <xf numFmtId="1" fontId="0" fillId="0" borderId="1" xfId="0" applyNumberFormat="1" applyBorder="1" applyAlignment="1"/>
    <xf numFmtId="4" fontId="3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0" fontId="0" fillId="3" borderId="1" xfId="0" applyFill="1" applyBorder="1"/>
    <xf numFmtId="0" fontId="0" fillId="3" borderId="1" xfId="0" applyFill="1" applyBorder="1" applyAlignment="1"/>
    <xf numFmtId="164" fontId="3" fillId="3" borderId="1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1809749</xdr:colOff>
      <xdr:row>0</xdr:row>
      <xdr:rowOff>180975</xdr:rowOff>
    </xdr:from>
    <xdr:to>
      <xdr:col>4</xdr:col>
      <xdr:colOff>101604</xdr:colOff>
      <xdr:row>5</xdr:row>
      <xdr:rowOff>152401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4" y="180975"/>
          <a:ext cx="246380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1733549</xdr:colOff>
      <xdr:row>0</xdr:row>
      <xdr:rowOff>171450</xdr:rowOff>
    </xdr:from>
    <xdr:to>
      <xdr:col>4</xdr:col>
      <xdr:colOff>25404</xdr:colOff>
      <xdr:row>5</xdr:row>
      <xdr:rowOff>142876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4" y="171450"/>
          <a:ext cx="246380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1781174</xdr:colOff>
      <xdr:row>1</xdr:row>
      <xdr:rowOff>19050</xdr:rowOff>
    </xdr:from>
    <xdr:to>
      <xdr:col>4</xdr:col>
      <xdr:colOff>73029</xdr:colOff>
      <xdr:row>5</xdr:row>
      <xdr:rowOff>180976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49" y="209550"/>
          <a:ext cx="246380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53" zoomScaleNormal="100" zoomScaleSheetLayoutView="100" workbookViewId="0">
      <selection activeCell="B73" sqref="B73"/>
    </sheetView>
  </sheetViews>
  <sheetFormatPr baseColWidth="10" defaultRowHeight="15" x14ac:dyDescent="0.25"/>
  <cols>
    <col min="1" max="1" width="11.28515625" bestFit="1" customWidth="1"/>
    <col min="2" max="2" width="40.5703125" bestFit="1" customWidth="1"/>
    <col min="3" max="3" width="12.28515625" customWidth="1"/>
    <col min="4" max="4" width="9.7109375" style="21" customWidth="1"/>
    <col min="5" max="5" width="11.85546875" customWidth="1"/>
    <col min="6" max="6" width="15.140625" bestFit="1" customWidth="1"/>
  </cols>
  <sheetData>
    <row r="1" spans="1:7" ht="15" customHeight="1" x14ac:dyDescent="0.25">
      <c r="A1" s="5"/>
      <c r="B1" s="5"/>
      <c r="C1" s="5"/>
      <c r="E1" s="5"/>
      <c r="F1" s="5"/>
    </row>
    <row r="2" spans="1:7" x14ac:dyDescent="0.25">
      <c r="A2" s="5"/>
      <c r="B2" s="5"/>
      <c r="C2" s="5"/>
      <c r="E2" s="5"/>
      <c r="F2" s="5"/>
    </row>
    <row r="3" spans="1:7" x14ac:dyDescent="0.25">
      <c r="A3" s="5"/>
      <c r="B3" s="5"/>
      <c r="C3" s="5"/>
      <c r="E3" s="5"/>
      <c r="F3" s="5"/>
    </row>
    <row r="4" spans="1:7" x14ac:dyDescent="0.25">
      <c r="A4" s="5"/>
      <c r="B4" s="5"/>
      <c r="C4" s="5"/>
      <c r="E4" s="5"/>
      <c r="F4" s="5"/>
    </row>
    <row r="5" spans="1:7" x14ac:dyDescent="0.25">
      <c r="A5" s="5"/>
      <c r="B5" s="5"/>
      <c r="C5" s="5"/>
      <c r="E5" s="5"/>
      <c r="F5" s="5"/>
    </row>
    <row r="6" spans="1:7" x14ac:dyDescent="0.25">
      <c r="A6" s="5"/>
      <c r="B6" s="5"/>
      <c r="C6" s="5"/>
      <c r="E6" s="5"/>
      <c r="F6" s="5"/>
    </row>
    <row r="7" spans="1:7" ht="16.5" customHeight="1" x14ac:dyDescent="0.25">
      <c r="A7" s="37" t="s">
        <v>100</v>
      </c>
      <c r="B7" s="37"/>
      <c r="C7" s="37"/>
      <c r="D7" s="37"/>
      <c r="E7" s="37"/>
      <c r="F7" s="37"/>
      <c r="G7" s="37"/>
    </row>
    <row r="8" spans="1:7" x14ac:dyDescent="0.25">
      <c r="A8" s="5"/>
      <c r="B8" s="5"/>
      <c r="C8" s="5"/>
      <c r="E8" s="5"/>
      <c r="F8" s="5"/>
    </row>
    <row r="9" spans="1:7" ht="15.75" x14ac:dyDescent="0.25">
      <c r="A9" s="36" t="s">
        <v>149</v>
      </c>
      <c r="B9" s="36"/>
      <c r="C9" s="36"/>
      <c r="D9" s="36"/>
      <c r="E9" s="36"/>
      <c r="F9" s="36"/>
    </row>
    <row r="10" spans="1:7" ht="15.75" thickBot="1" x14ac:dyDescent="0.3"/>
    <row r="11" spans="1:7" s="19" customFormat="1" ht="45.75" thickBot="1" x14ac:dyDescent="0.3">
      <c r="A11" s="3" t="s">
        <v>96</v>
      </c>
      <c r="B11" s="3" t="s">
        <v>6</v>
      </c>
      <c r="C11" s="2" t="s">
        <v>8</v>
      </c>
      <c r="D11" s="22" t="s">
        <v>7</v>
      </c>
      <c r="E11" s="4" t="s">
        <v>27</v>
      </c>
      <c r="F11" s="17" t="s">
        <v>28</v>
      </c>
    </row>
    <row r="12" spans="1:7" x14ac:dyDescent="0.25">
      <c r="A12" s="6">
        <v>44120000</v>
      </c>
      <c r="B12" s="7" t="s">
        <v>3</v>
      </c>
      <c r="C12" s="8" t="s">
        <v>4</v>
      </c>
      <c r="D12" s="23">
        <v>10</v>
      </c>
      <c r="E12" s="9">
        <v>15.6</v>
      </c>
      <c r="F12" s="20">
        <f t="shared" ref="F12:F35" si="0">D12*E12</f>
        <v>156</v>
      </c>
    </row>
    <row r="13" spans="1:7" x14ac:dyDescent="0.25">
      <c r="A13" s="6">
        <v>14111530</v>
      </c>
      <c r="B13" s="10" t="s">
        <v>97</v>
      </c>
      <c r="C13" s="11" t="s">
        <v>10</v>
      </c>
      <c r="D13" s="23">
        <v>50</v>
      </c>
      <c r="E13" s="9">
        <v>70</v>
      </c>
      <c r="F13" s="20">
        <f t="shared" si="0"/>
        <v>3500</v>
      </c>
    </row>
    <row r="14" spans="1:7" x14ac:dyDescent="0.25">
      <c r="A14" s="6">
        <v>44121701</v>
      </c>
      <c r="B14" s="7" t="s">
        <v>30</v>
      </c>
      <c r="C14" s="8" t="s">
        <v>29</v>
      </c>
      <c r="D14" s="23">
        <v>30</v>
      </c>
      <c r="E14" s="9">
        <v>36</v>
      </c>
      <c r="F14" s="20">
        <f t="shared" si="0"/>
        <v>1080</v>
      </c>
    </row>
    <row r="15" spans="1:7" x14ac:dyDescent="0.25">
      <c r="A15" s="6">
        <v>44121701</v>
      </c>
      <c r="B15" s="7" t="s">
        <v>31</v>
      </c>
      <c r="C15" s="8" t="s">
        <v>29</v>
      </c>
      <c r="D15" s="23">
        <v>40</v>
      </c>
      <c r="E15" s="9">
        <v>36</v>
      </c>
      <c r="F15" s="20">
        <f t="shared" si="0"/>
        <v>1440</v>
      </c>
    </row>
    <row r="16" spans="1:7" x14ac:dyDescent="0.25">
      <c r="A16" s="6">
        <v>44121701</v>
      </c>
      <c r="B16" s="7" t="s">
        <v>32</v>
      </c>
      <c r="C16" s="8" t="s">
        <v>29</v>
      </c>
      <c r="D16" s="23">
        <v>20</v>
      </c>
      <c r="E16" s="9">
        <v>36</v>
      </c>
      <c r="F16" s="20">
        <f t="shared" si="0"/>
        <v>720</v>
      </c>
    </row>
    <row r="17" spans="1:6" x14ac:dyDescent="0.25">
      <c r="A17" s="6">
        <v>44121701</v>
      </c>
      <c r="B17" s="7" t="s">
        <v>102</v>
      </c>
      <c r="C17" s="8" t="s">
        <v>29</v>
      </c>
      <c r="D17" s="23">
        <v>15</v>
      </c>
      <c r="E17" s="9">
        <v>49</v>
      </c>
      <c r="F17" s="20">
        <f t="shared" si="0"/>
        <v>735</v>
      </c>
    </row>
    <row r="18" spans="1:6" x14ac:dyDescent="0.25">
      <c r="A18" s="6">
        <v>44120000</v>
      </c>
      <c r="B18" s="7" t="s">
        <v>15</v>
      </c>
      <c r="C18" s="8" t="s">
        <v>0</v>
      </c>
      <c r="D18" s="23">
        <v>0</v>
      </c>
      <c r="E18" s="9">
        <v>66.95</v>
      </c>
      <c r="F18" s="20">
        <f t="shared" si="0"/>
        <v>0</v>
      </c>
    </row>
    <row r="19" spans="1:6" x14ac:dyDescent="0.25">
      <c r="A19" s="6">
        <v>44122003</v>
      </c>
      <c r="B19" s="7" t="s">
        <v>104</v>
      </c>
      <c r="C19" s="8" t="s">
        <v>0</v>
      </c>
      <c r="D19" s="23">
        <v>30</v>
      </c>
      <c r="E19" s="9">
        <v>61.02</v>
      </c>
      <c r="F19" s="20">
        <f t="shared" si="0"/>
        <v>1830.6000000000001</v>
      </c>
    </row>
    <row r="20" spans="1:6" x14ac:dyDescent="0.25">
      <c r="A20" s="6">
        <v>44122003</v>
      </c>
      <c r="B20" s="7" t="s">
        <v>105</v>
      </c>
      <c r="C20" s="8" t="s">
        <v>0</v>
      </c>
      <c r="D20" s="23">
        <v>25</v>
      </c>
      <c r="E20" s="9">
        <v>88.14</v>
      </c>
      <c r="F20" s="20">
        <f t="shared" si="0"/>
        <v>2203.5</v>
      </c>
    </row>
    <row r="21" spans="1:6" x14ac:dyDescent="0.25">
      <c r="A21" s="6">
        <v>44122003</v>
      </c>
      <c r="B21" s="7" t="s">
        <v>106</v>
      </c>
      <c r="C21" s="8" t="s">
        <v>0</v>
      </c>
      <c r="D21" s="23">
        <v>50</v>
      </c>
      <c r="E21" s="9">
        <v>220.34</v>
      </c>
      <c r="F21" s="20">
        <f t="shared" si="0"/>
        <v>11017</v>
      </c>
    </row>
    <row r="22" spans="1:6" x14ac:dyDescent="0.25">
      <c r="A22" s="6">
        <v>44122003</v>
      </c>
      <c r="B22" s="7" t="s">
        <v>107</v>
      </c>
      <c r="C22" s="8" t="s">
        <v>0</v>
      </c>
      <c r="D22" s="23">
        <v>42</v>
      </c>
      <c r="E22" s="9">
        <v>220.34</v>
      </c>
      <c r="F22" s="20">
        <f t="shared" si="0"/>
        <v>9254.2800000000007</v>
      </c>
    </row>
    <row r="23" spans="1:6" x14ac:dyDescent="0.25">
      <c r="A23" s="6">
        <v>44122003</v>
      </c>
      <c r="B23" s="7" t="s">
        <v>108</v>
      </c>
      <c r="C23" s="8" t="s">
        <v>0</v>
      </c>
      <c r="D23" s="23">
        <v>15</v>
      </c>
      <c r="E23" s="9">
        <v>220.34</v>
      </c>
      <c r="F23" s="20">
        <f t="shared" si="0"/>
        <v>3305.1</v>
      </c>
    </row>
    <row r="24" spans="1:6" x14ac:dyDescent="0.25">
      <c r="A24" s="6">
        <v>44120000</v>
      </c>
      <c r="B24" s="7" t="s">
        <v>26</v>
      </c>
      <c r="C24" s="8" t="s">
        <v>0</v>
      </c>
      <c r="D24" s="23">
        <v>30</v>
      </c>
      <c r="E24" s="9">
        <v>6.86</v>
      </c>
      <c r="F24" s="20">
        <f t="shared" si="0"/>
        <v>205.8</v>
      </c>
    </row>
    <row r="25" spans="1:6" x14ac:dyDescent="0.25">
      <c r="A25" s="6">
        <v>44120000</v>
      </c>
      <c r="B25" s="7" t="s">
        <v>44</v>
      </c>
      <c r="C25" s="8" t="s">
        <v>0</v>
      </c>
      <c r="D25" s="23">
        <v>25</v>
      </c>
      <c r="E25" s="9">
        <v>5.59</v>
      </c>
      <c r="F25" s="20">
        <f t="shared" si="0"/>
        <v>139.75</v>
      </c>
    </row>
    <row r="26" spans="1:6" x14ac:dyDescent="0.25">
      <c r="A26" s="6">
        <v>44120000</v>
      </c>
      <c r="B26" s="7" t="s">
        <v>101</v>
      </c>
      <c r="C26" s="8" t="s">
        <v>0</v>
      </c>
      <c r="D26" s="23">
        <v>3</v>
      </c>
      <c r="E26" s="9">
        <v>16.100000000000001</v>
      </c>
      <c r="F26" s="20">
        <f t="shared" si="0"/>
        <v>48.300000000000004</v>
      </c>
    </row>
    <row r="27" spans="1:6" ht="24.75" customHeight="1" x14ac:dyDescent="0.25">
      <c r="A27" s="6">
        <v>44120000</v>
      </c>
      <c r="B27" s="7" t="s">
        <v>39</v>
      </c>
      <c r="C27" s="8" t="s">
        <v>0</v>
      </c>
      <c r="D27" s="23">
        <v>25</v>
      </c>
      <c r="E27" s="9">
        <v>38.14</v>
      </c>
      <c r="F27" s="20">
        <f t="shared" si="0"/>
        <v>953.5</v>
      </c>
    </row>
    <row r="28" spans="1:6" x14ac:dyDescent="0.25">
      <c r="A28" s="6">
        <v>44120000</v>
      </c>
      <c r="B28" s="7" t="s">
        <v>40</v>
      </c>
      <c r="C28" s="8" t="s">
        <v>0</v>
      </c>
      <c r="D28" s="23">
        <v>5</v>
      </c>
      <c r="E28" s="9">
        <v>29.24</v>
      </c>
      <c r="F28" s="20">
        <f t="shared" si="0"/>
        <v>146.19999999999999</v>
      </c>
    </row>
    <row r="29" spans="1:6" x14ac:dyDescent="0.25">
      <c r="A29" s="6">
        <v>44111611</v>
      </c>
      <c r="B29" s="10" t="s">
        <v>123</v>
      </c>
      <c r="C29" s="11" t="s">
        <v>35</v>
      </c>
      <c r="D29" s="23">
        <v>13</v>
      </c>
      <c r="E29" s="9">
        <v>25.42</v>
      </c>
      <c r="F29" s="20">
        <f t="shared" si="0"/>
        <v>330.46000000000004</v>
      </c>
    </row>
    <row r="30" spans="1:6" x14ac:dyDescent="0.25">
      <c r="A30" s="6">
        <v>44111611</v>
      </c>
      <c r="B30" s="10" t="s">
        <v>124</v>
      </c>
      <c r="C30" s="11" t="s">
        <v>35</v>
      </c>
      <c r="D30" s="23">
        <v>12</v>
      </c>
      <c r="E30" s="9">
        <v>47.46</v>
      </c>
      <c r="F30" s="20">
        <f t="shared" si="0"/>
        <v>569.52</v>
      </c>
    </row>
    <row r="31" spans="1:6" x14ac:dyDescent="0.25">
      <c r="A31" s="6">
        <v>44111611</v>
      </c>
      <c r="B31" s="10" t="s">
        <v>122</v>
      </c>
      <c r="C31" s="11" t="s">
        <v>35</v>
      </c>
      <c r="D31" s="23">
        <v>30</v>
      </c>
      <c r="E31" s="9">
        <v>10.17</v>
      </c>
      <c r="F31" s="20">
        <f t="shared" si="0"/>
        <v>305.10000000000002</v>
      </c>
    </row>
    <row r="32" spans="1:6" x14ac:dyDescent="0.25">
      <c r="A32" s="6">
        <v>44111611</v>
      </c>
      <c r="B32" s="10" t="s">
        <v>126</v>
      </c>
      <c r="C32" s="11" t="s">
        <v>34</v>
      </c>
      <c r="D32" s="23">
        <v>60</v>
      </c>
      <c r="E32" s="9">
        <v>6.69</v>
      </c>
      <c r="F32" s="20">
        <f t="shared" si="0"/>
        <v>401.40000000000003</v>
      </c>
    </row>
    <row r="33" spans="1:6" x14ac:dyDescent="0.25">
      <c r="A33" s="6">
        <v>44111611</v>
      </c>
      <c r="B33" s="10" t="s">
        <v>125</v>
      </c>
      <c r="C33" s="11" t="s">
        <v>34</v>
      </c>
      <c r="D33" s="23">
        <v>10</v>
      </c>
      <c r="E33" s="9">
        <v>19.07</v>
      </c>
      <c r="F33" s="20">
        <f t="shared" si="0"/>
        <v>190.7</v>
      </c>
    </row>
    <row r="34" spans="1:6" x14ac:dyDescent="0.25">
      <c r="A34" s="6">
        <v>44120000</v>
      </c>
      <c r="B34" s="7" t="s">
        <v>127</v>
      </c>
      <c r="C34" s="8" t="s">
        <v>0</v>
      </c>
      <c r="D34" s="23">
        <v>10</v>
      </c>
      <c r="E34" s="9">
        <v>3.35</v>
      </c>
      <c r="F34" s="20">
        <f t="shared" si="0"/>
        <v>33.5</v>
      </c>
    </row>
    <row r="35" spans="1:6" x14ac:dyDescent="0.25">
      <c r="A35" s="6">
        <v>44121615</v>
      </c>
      <c r="B35" s="7" t="s">
        <v>1</v>
      </c>
      <c r="C35" s="8" t="s">
        <v>0</v>
      </c>
      <c r="D35" s="23">
        <v>5</v>
      </c>
      <c r="E35" s="9">
        <v>237.29</v>
      </c>
      <c r="F35" s="20">
        <f t="shared" si="0"/>
        <v>1186.45</v>
      </c>
    </row>
    <row r="36" spans="1:6" x14ac:dyDescent="0.25">
      <c r="A36" s="6">
        <v>44121615</v>
      </c>
      <c r="B36" s="10" t="s">
        <v>9</v>
      </c>
      <c r="C36" s="11" t="s">
        <v>4</v>
      </c>
      <c r="D36" s="23">
        <v>45</v>
      </c>
      <c r="E36" s="9">
        <v>22.03</v>
      </c>
      <c r="F36" s="20">
        <f t="shared" ref="F36:F57" si="1">D36*E36</f>
        <v>991.35</v>
      </c>
    </row>
    <row r="37" spans="1:6" x14ac:dyDescent="0.25">
      <c r="A37" s="6">
        <v>44121706</v>
      </c>
      <c r="B37" s="10" t="s">
        <v>113</v>
      </c>
      <c r="C37" s="11" t="s">
        <v>29</v>
      </c>
      <c r="D37" s="23">
        <v>15</v>
      </c>
      <c r="E37" s="9">
        <v>25</v>
      </c>
      <c r="F37" s="20">
        <f t="shared" si="1"/>
        <v>375</v>
      </c>
    </row>
    <row r="38" spans="1:6" x14ac:dyDescent="0.25">
      <c r="A38" s="6">
        <v>44120000</v>
      </c>
      <c r="B38" s="7" t="s">
        <v>128</v>
      </c>
      <c r="C38" s="8" t="s">
        <v>0</v>
      </c>
      <c r="D38" s="23">
        <v>20</v>
      </c>
      <c r="E38" s="9">
        <v>10.59</v>
      </c>
      <c r="F38" s="20">
        <f t="shared" si="1"/>
        <v>211.8</v>
      </c>
    </row>
    <row r="39" spans="1:6" x14ac:dyDescent="0.25">
      <c r="A39" s="6">
        <v>44120000</v>
      </c>
      <c r="B39" s="7" t="s">
        <v>129</v>
      </c>
      <c r="C39" s="8" t="s">
        <v>0</v>
      </c>
      <c r="D39" s="23">
        <v>25</v>
      </c>
      <c r="E39" s="9">
        <v>20.76</v>
      </c>
      <c r="F39" s="20">
        <f t="shared" si="1"/>
        <v>519</v>
      </c>
    </row>
    <row r="40" spans="1:6" x14ac:dyDescent="0.25">
      <c r="A40" s="6">
        <v>44120000</v>
      </c>
      <c r="B40" s="7" t="s">
        <v>38</v>
      </c>
      <c r="C40" s="8" t="s">
        <v>0</v>
      </c>
      <c r="D40" s="23">
        <v>20</v>
      </c>
      <c r="E40" s="9">
        <v>14.41</v>
      </c>
      <c r="F40" s="20">
        <f t="shared" si="1"/>
        <v>288.2</v>
      </c>
    </row>
    <row r="41" spans="1:6" x14ac:dyDescent="0.25">
      <c r="A41" s="6">
        <v>44121708</v>
      </c>
      <c r="B41" s="7" t="s">
        <v>132</v>
      </c>
      <c r="C41" s="8" t="s">
        <v>0</v>
      </c>
      <c r="D41" s="23">
        <v>5</v>
      </c>
      <c r="E41" s="9">
        <v>9.32</v>
      </c>
      <c r="F41" s="20">
        <f t="shared" si="1"/>
        <v>46.6</v>
      </c>
    </row>
    <row r="42" spans="1:6" x14ac:dyDescent="0.25">
      <c r="A42" s="6">
        <v>44121708</v>
      </c>
      <c r="B42" s="7" t="s">
        <v>131</v>
      </c>
      <c r="C42" s="8" t="s">
        <v>0</v>
      </c>
      <c r="D42" s="23">
        <v>5</v>
      </c>
      <c r="E42" s="9">
        <v>9.32</v>
      </c>
      <c r="F42" s="20">
        <f t="shared" si="1"/>
        <v>46.6</v>
      </c>
    </row>
    <row r="43" spans="1:6" x14ac:dyDescent="0.25">
      <c r="A43" s="6">
        <v>44121708</v>
      </c>
      <c r="B43" s="7" t="s">
        <v>133</v>
      </c>
      <c r="C43" s="8" t="s">
        <v>0</v>
      </c>
      <c r="D43" s="23">
        <v>8</v>
      </c>
      <c r="E43" s="9">
        <v>9.32</v>
      </c>
      <c r="F43" s="20">
        <f t="shared" si="1"/>
        <v>74.56</v>
      </c>
    </row>
    <row r="44" spans="1:6" ht="25.5" x14ac:dyDescent="0.25">
      <c r="A44" s="6">
        <v>44120000</v>
      </c>
      <c r="B44" s="7" t="s">
        <v>14</v>
      </c>
      <c r="C44" s="8" t="s">
        <v>36</v>
      </c>
      <c r="D44" s="23">
        <v>9</v>
      </c>
      <c r="E44" s="9">
        <v>285.58999999999997</v>
      </c>
      <c r="F44" s="20">
        <f t="shared" si="1"/>
        <v>2570.31</v>
      </c>
    </row>
    <row r="45" spans="1:6" ht="15" customHeight="1" x14ac:dyDescent="0.25">
      <c r="A45" s="6">
        <v>44120000</v>
      </c>
      <c r="B45" s="7" t="s">
        <v>12</v>
      </c>
      <c r="C45" s="8" t="s">
        <v>0</v>
      </c>
      <c r="D45" s="23">
        <v>0</v>
      </c>
      <c r="E45" s="9">
        <v>28.81</v>
      </c>
      <c r="F45" s="20">
        <f t="shared" si="1"/>
        <v>0</v>
      </c>
    </row>
    <row r="46" spans="1:6" x14ac:dyDescent="0.25">
      <c r="A46" s="6">
        <v>14111530</v>
      </c>
      <c r="B46" s="7" t="s">
        <v>109</v>
      </c>
      <c r="C46" s="8" t="s">
        <v>0</v>
      </c>
      <c r="D46" s="23">
        <v>30</v>
      </c>
      <c r="E46" s="9">
        <v>9.32</v>
      </c>
      <c r="F46" s="20">
        <f t="shared" si="1"/>
        <v>279.60000000000002</v>
      </c>
    </row>
    <row r="47" spans="1:6" x14ac:dyDescent="0.25">
      <c r="A47" s="6">
        <v>14111530</v>
      </c>
      <c r="B47" s="7" t="s">
        <v>110</v>
      </c>
      <c r="C47" s="8" t="s">
        <v>0</v>
      </c>
      <c r="D47" s="23">
        <v>0</v>
      </c>
      <c r="E47" s="9">
        <v>15.25</v>
      </c>
      <c r="F47" s="20">
        <f t="shared" si="1"/>
        <v>0</v>
      </c>
    </row>
    <row r="48" spans="1:6" x14ac:dyDescent="0.25">
      <c r="A48" s="6">
        <v>14111530</v>
      </c>
      <c r="B48" s="7" t="s">
        <v>111</v>
      </c>
      <c r="C48" s="8" t="s">
        <v>0</v>
      </c>
      <c r="D48" s="23">
        <v>30</v>
      </c>
      <c r="E48" s="9">
        <v>18.64</v>
      </c>
      <c r="F48" s="20">
        <f t="shared" si="1"/>
        <v>559.20000000000005</v>
      </c>
    </row>
    <row r="49" spans="1:6" x14ac:dyDescent="0.25">
      <c r="A49" s="6">
        <v>44120000</v>
      </c>
      <c r="B49" s="7" t="s">
        <v>114</v>
      </c>
      <c r="C49" s="8" t="s">
        <v>0</v>
      </c>
      <c r="D49" s="23">
        <v>4</v>
      </c>
      <c r="E49" s="9">
        <v>5</v>
      </c>
      <c r="F49" s="20">
        <f t="shared" si="1"/>
        <v>20</v>
      </c>
    </row>
    <row r="50" spans="1:6" x14ac:dyDescent="0.25">
      <c r="A50" s="6">
        <v>44121716</v>
      </c>
      <c r="B50" s="7" t="s">
        <v>41</v>
      </c>
      <c r="C50" s="8" t="s">
        <v>0</v>
      </c>
      <c r="D50" s="23">
        <v>25</v>
      </c>
      <c r="E50" s="9">
        <v>6.36</v>
      </c>
      <c r="F50" s="20">
        <f t="shared" si="1"/>
        <v>159</v>
      </c>
    </row>
    <row r="51" spans="1:6" x14ac:dyDescent="0.25">
      <c r="A51" s="6">
        <v>44121716</v>
      </c>
      <c r="B51" s="7" t="s">
        <v>43</v>
      </c>
      <c r="C51" s="8" t="s">
        <v>0</v>
      </c>
      <c r="D51" s="23">
        <v>20</v>
      </c>
      <c r="E51" s="9">
        <v>6.36</v>
      </c>
      <c r="F51" s="20">
        <f t="shared" si="1"/>
        <v>127.2</v>
      </c>
    </row>
    <row r="52" spans="1:6" x14ac:dyDescent="0.25">
      <c r="A52" s="6">
        <v>44121716</v>
      </c>
      <c r="B52" s="7" t="s">
        <v>42</v>
      </c>
      <c r="C52" s="8" t="s">
        <v>0</v>
      </c>
      <c r="D52" s="23">
        <v>10</v>
      </c>
      <c r="E52" s="9">
        <v>6.36</v>
      </c>
      <c r="F52" s="20">
        <f t="shared" si="1"/>
        <v>63.6</v>
      </c>
    </row>
    <row r="53" spans="1:6" ht="25.5" x14ac:dyDescent="0.25">
      <c r="A53" s="6">
        <v>14111506</v>
      </c>
      <c r="B53" s="7" t="s">
        <v>45</v>
      </c>
      <c r="C53" s="8" t="s">
        <v>99</v>
      </c>
      <c r="D53" s="23">
        <v>0</v>
      </c>
      <c r="E53" s="9">
        <v>125</v>
      </c>
      <c r="F53" s="20">
        <f t="shared" si="1"/>
        <v>0</v>
      </c>
    </row>
    <row r="54" spans="1:6" ht="16.5" customHeight="1" x14ac:dyDescent="0.25">
      <c r="A54" s="6">
        <v>14111506</v>
      </c>
      <c r="B54" s="7" t="s">
        <v>46</v>
      </c>
      <c r="C54" s="8" t="s">
        <v>99</v>
      </c>
      <c r="D54" s="23">
        <v>5</v>
      </c>
      <c r="E54" s="9">
        <v>172</v>
      </c>
      <c r="F54" s="20">
        <f t="shared" si="1"/>
        <v>860</v>
      </c>
    </row>
    <row r="55" spans="1:6" x14ac:dyDescent="0.25">
      <c r="A55" s="6">
        <v>44120000</v>
      </c>
      <c r="B55" s="7" t="s">
        <v>11</v>
      </c>
      <c r="C55" s="8" t="s">
        <v>0</v>
      </c>
      <c r="D55" s="23">
        <v>0</v>
      </c>
      <c r="E55" s="9">
        <v>169.49</v>
      </c>
      <c r="F55" s="20">
        <f t="shared" si="1"/>
        <v>0</v>
      </c>
    </row>
    <row r="56" spans="1:6" x14ac:dyDescent="0.25">
      <c r="A56" s="6">
        <v>14111515</v>
      </c>
      <c r="B56" s="7" t="s">
        <v>130</v>
      </c>
      <c r="C56" s="8" t="s">
        <v>0</v>
      </c>
      <c r="D56" s="23">
        <v>85</v>
      </c>
      <c r="E56" s="9">
        <v>9.75</v>
      </c>
      <c r="F56" s="20">
        <f t="shared" si="1"/>
        <v>828.75</v>
      </c>
    </row>
    <row r="57" spans="1:6" x14ac:dyDescent="0.25">
      <c r="A57" s="6">
        <v>44120000</v>
      </c>
      <c r="B57" s="7" t="s">
        <v>13</v>
      </c>
      <c r="C57" s="8" t="s">
        <v>0</v>
      </c>
      <c r="D57" s="23">
        <v>10</v>
      </c>
      <c r="E57" s="9">
        <v>15.25</v>
      </c>
      <c r="F57" s="20">
        <f t="shared" si="1"/>
        <v>152.5</v>
      </c>
    </row>
    <row r="58" spans="1:6" x14ac:dyDescent="0.25">
      <c r="A58" s="6">
        <v>44120000</v>
      </c>
      <c r="B58" s="7" t="s">
        <v>115</v>
      </c>
      <c r="C58" s="8" t="s">
        <v>2</v>
      </c>
      <c r="D58" s="23">
        <v>3</v>
      </c>
      <c r="E58" s="9">
        <v>614.41</v>
      </c>
      <c r="F58" s="20">
        <f t="shared" ref="F58:F67" si="2">D58*E58</f>
        <v>1843.23</v>
      </c>
    </row>
    <row r="59" spans="1:6" ht="24.75" customHeight="1" x14ac:dyDescent="0.25">
      <c r="A59" s="6">
        <v>44120000</v>
      </c>
      <c r="B59" s="7" t="s">
        <v>103</v>
      </c>
      <c r="C59" s="8" t="s">
        <v>37</v>
      </c>
      <c r="D59" s="23">
        <v>75</v>
      </c>
      <c r="E59" s="9">
        <v>29</v>
      </c>
      <c r="F59" s="20">
        <f t="shared" si="2"/>
        <v>2175</v>
      </c>
    </row>
    <row r="60" spans="1:6" ht="24.75" customHeight="1" x14ac:dyDescent="0.25">
      <c r="A60" s="6">
        <v>44120000</v>
      </c>
      <c r="B60" s="7" t="s">
        <v>112</v>
      </c>
      <c r="C60" s="8" t="s">
        <v>47</v>
      </c>
      <c r="D60" s="23">
        <v>3</v>
      </c>
      <c r="E60" s="9">
        <v>487.29</v>
      </c>
      <c r="F60" s="20">
        <f t="shared" si="2"/>
        <v>1461.8700000000001</v>
      </c>
    </row>
    <row r="61" spans="1:6" x14ac:dyDescent="0.25">
      <c r="A61" s="6">
        <v>44121503</v>
      </c>
      <c r="B61" s="10" t="s">
        <v>5</v>
      </c>
      <c r="C61" s="11" t="s">
        <v>117</v>
      </c>
      <c r="D61" s="23">
        <v>1</v>
      </c>
      <c r="E61" s="9">
        <v>335</v>
      </c>
      <c r="F61" s="20">
        <f t="shared" si="2"/>
        <v>335</v>
      </c>
    </row>
    <row r="62" spans="1:6" x14ac:dyDescent="0.25">
      <c r="A62" s="6">
        <v>44121503</v>
      </c>
      <c r="B62" s="10" t="s">
        <v>121</v>
      </c>
      <c r="C62" s="11" t="s">
        <v>33</v>
      </c>
      <c r="D62" s="23">
        <v>1</v>
      </c>
      <c r="E62" s="9">
        <v>275</v>
      </c>
      <c r="F62" s="20">
        <f t="shared" si="2"/>
        <v>275</v>
      </c>
    </row>
    <row r="63" spans="1:6" x14ac:dyDescent="0.25">
      <c r="A63" s="6">
        <v>44121503</v>
      </c>
      <c r="B63" s="10" t="s">
        <v>119</v>
      </c>
      <c r="C63" s="11" t="s">
        <v>33</v>
      </c>
      <c r="D63" s="23">
        <v>3</v>
      </c>
      <c r="E63" s="9">
        <v>575</v>
      </c>
      <c r="F63" s="20">
        <f t="shared" si="2"/>
        <v>1725</v>
      </c>
    </row>
    <row r="64" spans="1:6" x14ac:dyDescent="0.25">
      <c r="A64" s="6">
        <v>44121503</v>
      </c>
      <c r="B64" s="10" t="s">
        <v>120</v>
      </c>
      <c r="C64" s="11" t="s">
        <v>33</v>
      </c>
      <c r="D64" s="23">
        <v>3</v>
      </c>
      <c r="E64" s="9">
        <v>940</v>
      </c>
      <c r="F64" s="20">
        <f t="shared" si="2"/>
        <v>2820</v>
      </c>
    </row>
    <row r="65" spans="1:6" x14ac:dyDescent="0.25">
      <c r="A65" s="6">
        <v>44121503</v>
      </c>
      <c r="B65" s="10" t="s">
        <v>118</v>
      </c>
      <c r="C65" s="11" t="s">
        <v>33</v>
      </c>
      <c r="D65" s="23">
        <v>0</v>
      </c>
      <c r="E65" s="9">
        <v>1100</v>
      </c>
      <c r="F65" s="20">
        <f t="shared" si="2"/>
        <v>0</v>
      </c>
    </row>
    <row r="66" spans="1:6" ht="23.25" customHeight="1" x14ac:dyDescent="0.25">
      <c r="A66" s="6">
        <v>44101802</v>
      </c>
      <c r="B66" s="7" t="s">
        <v>50</v>
      </c>
      <c r="C66" s="8" t="s">
        <v>0</v>
      </c>
      <c r="D66" s="26">
        <v>2</v>
      </c>
      <c r="E66" s="9">
        <v>3516.95</v>
      </c>
      <c r="F66" s="20">
        <f t="shared" si="2"/>
        <v>7033.9</v>
      </c>
    </row>
    <row r="67" spans="1:6" x14ac:dyDescent="0.25">
      <c r="A67" s="6">
        <v>44121618</v>
      </c>
      <c r="B67" s="7" t="s">
        <v>116</v>
      </c>
      <c r="C67" s="8" t="s">
        <v>2</v>
      </c>
      <c r="D67" s="23">
        <v>7</v>
      </c>
      <c r="E67" s="9">
        <v>19.489999999999998</v>
      </c>
      <c r="F67" s="20">
        <f t="shared" si="2"/>
        <v>136.42999999999998</v>
      </c>
    </row>
    <row r="68" spans="1:6" x14ac:dyDescent="0.25">
      <c r="F68" s="27">
        <f>SUM(F12:F67)</f>
        <v>65730.859999999971</v>
      </c>
    </row>
  </sheetData>
  <sortState ref="A12:G127">
    <sortCondition ref="B12:B127"/>
  </sortState>
  <mergeCells count="2">
    <mergeCell ref="A9:F9"/>
    <mergeCell ref="A7:G7"/>
  </mergeCells>
  <pageMargins left="0.23622047244094491" right="0.19685039370078741" top="0.74803149606299213" bottom="0.74803149606299213" header="0.31496062992125984" footer="0.31496062992125984"/>
  <pageSetup scale="95" orientation="portrait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8" zoomScaleNormal="100" workbookViewId="0">
      <selection activeCell="I35" sqref="I35"/>
    </sheetView>
  </sheetViews>
  <sheetFormatPr baseColWidth="10" defaultRowHeight="15" x14ac:dyDescent="0.25"/>
  <cols>
    <col min="1" max="1" width="11.28515625" bestFit="1" customWidth="1"/>
    <col min="2" max="2" width="40.5703125" bestFit="1" customWidth="1"/>
    <col min="3" max="3" width="12.28515625" customWidth="1"/>
    <col min="4" max="4" width="9.7109375" style="21" customWidth="1"/>
    <col min="5" max="5" width="11.85546875" customWidth="1"/>
    <col min="6" max="6" width="21.28515625" customWidth="1"/>
  </cols>
  <sheetData>
    <row r="1" spans="1:7" ht="15" customHeight="1" x14ac:dyDescent="0.25">
      <c r="A1" s="5"/>
      <c r="B1" s="5"/>
      <c r="C1" s="5"/>
      <c r="E1" s="5"/>
      <c r="F1" s="5"/>
    </row>
    <row r="2" spans="1:7" x14ac:dyDescent="0.25">
      <c r="A2" s="5"/>
      <c r="B2" s="5"/>
      <c r="C2" s="5"/>
      <c r="E2" s="5"/>
      <c r="F2" s="5"/>
    </row>
    <row r="3" spans="1:7" x14ac:dyDescent="0.25">
      <c r="A3" s="5"/>
      <c r="B3" s="5"/>
      <c r="C3" s="5"/>
      <c r="E3" s="5"/>
      <c r="F3" s="5"/>
    </row>
    <row r="4" spans="1:7" x14ac:dyDescent="0.25">
      <c r="A4" s="5"/>
      <c r="B4" s="5"/>
      <c r="C4" s="5"/>
      <c r="E4" s="5"/>
      <c r="F4" s="5"/>
    </row>
    <row r="5" spans="1:7" x14ac:dyDescent="0.25">
      <c r="A5" s="5"/>
      <c r="B5" s="5"/>
      <c r="C5" s="5"/>
      <c r="E5" s="5"/>
      <c r="F5" s="5"/>
    </row>
    <row r="6" spans="1:7" x14ac:dyDescent="0.25">
      <c r="A6" s="5"/>
      <c r="B6" s="5"/>
      <c r="C6" s="5"/>
      <c r="E6" s="5"/>
      <c r="F6" s="5"/>
    </row>
    <row r="7" spans="1:7" ht="16.5" customHeight="1" x14ac:dyDescent="0.25">
      <c r="A7" s="37" t="s">
        <v>100</v>
      </c>
      <c r="B7" s="37"/>
      <c r="C7" s="37"/>
      <c r="D7" s="37"/>
      <c r="E7" s="37"/>
      <c r="F7" s="37"/>
      <c r="G7" s="37"/>
    </row>
    <row r="8" spans="1:7" x14ac:dyDescent="0.25">
      <c r="A8" s="5"/>
      <c r="B8" s="5"/>
      <c r="C8" s="5"/>
      <c r="E8" s="5"/>
      <c r="F8" s="5"/>
    </row>
    <row r="9" spans="1:7" ht="15.75" x14ac:dyDescent="0.25">
      <c r="A9" s="36" t="s">
        <v>149</v>
      </c>
      <c r="B9" s="36"/>
      <c r="C9" s="36"/>
      <c r="D9" s="36"/>
      <c r="E9" s="36"/>
      <c r="F9" s="36"/>
    </row>
    <row r="11" spans="1:7" s="19" customFormat="1" ht="45" x14ac:dyDescent="0.25">
      <c r="A11" s="29" t="s">
        <v>96</v>
      </c>
      <c r="B11" s="29" t="s">
        <v>6</v>
      </c>
      <c r="C11" s="28" t="s">
        <v>8</v>
      </c>
      <c r="D11" s="30" t="s">
        <v>7</v>
      </c>
      <c r="E11" s="28" t="s">
        <v>27</v>
      </c>
      <c r="F11" s="28" t="s">
        <v>28</v>
      </c>
    </row>
    <row r="12" spans="1:7" s="19" customFormat="1" x14ac:dyDescent="0.25">
      <c r="A12" s="13">
        <v>14111705</v>
      </c>
      <c r="B12" s="14" t="s">
        <v>144</v>
      </c>
      <c r="C12" s="8" t="s">
        <v>80</v>
      </c>
      <c r="D12" s="23">
        <v>4</v>
      </c>
      <c r="E12" s="31">
        <v>176.83</v>
      </c>
      <c r="F12" s="32">
        <f>D12*E12</f>
        <v>707.32</v>
      </c>
    </row>
    <row r="13" spans="1:7" s="19" customFormat="1" x14ac:dyDescent="0.25">
      <c r="A13" s="13">
        <v>14111705</v>
      </c>
      <c r="B13" s="14" t="s">
        <v>145</v>
      </c>
      <c r="C13" s="8" t="s">
        <v>80</v>
      </c>
      <c r="D13" s="23">
        <v>1</v>
      </c>
      <c r="E13" s="31">
        <v>433</v>
      </c>
      <c r="F13" s="32">
        <f>D13*E13</f>
        <v>433</v>
      </c>
    </row>
    <row r="14" spans="1:7" ht="16.5" customHeight="1" x14ac:dyDescent="0.25">
      <c r="A14" s="13">
        <v>47131710</v>
      </c>
      <c r="B14" s="14" t="s">
        <v>19</v>
      </c>
      <c r="C14" s="8" t="s">
        <v>0</v>
      </c>
      <c r="D14" s="23">
        <v>75</v>
      </c>
      <c r="E14" s="31">
        <v>58</v>
      </c>
      <c r="F14" s="32">
        <f t="shared" ref="F14:F24" si="0">D14*E14*1.18</f>
        <v>5133</v>
      </c>
    </row>
    <row r="15" spans="1:7" ht="14.25" customHeight="1" x14ac:dyDescent="0.25">
      <c r="A15" s="13">
        <v>47131825</v>
      </c>
      <c r="B15" s="14" t="s">
        <v>141</v>
      </c>
      <c r="C15" s="8" t="s">
        <v>82</v>
      </c>
      <c r="D15" s="23">
        <v>80</v>
      </c>
      <c r="E15" s="31">
        <v>67</v>
      </c>
      <c r="F15" s="32">
        <f t="shared" si="0"/>
        <v>6324.7999999999993</v>
      </c>
    </row>
    <row r="16" spans="1:7" ht="14.25" customHeight="1" x14ac:dyDescent="0.25">
      <c r="A16" s="13">
        <v>47131825</v>
      </c>
      <c r="B16" s="14" t="s">
        <v>142</v>
      </c>
      <c r="C16" s="8" t="s">
        <v>82</v>
      </c>
      <c r="D16" s="23">
        <v>55</v>
      </c>
      <c r="E16" s="31">
        <v>295</v>
      </c>
      <c r="F16" s="32">
        <f t="shared" si="0"/>
        <v>19145.5</v>
      </c>
    </row>
    <row r="17" spans="1:6" ht="14.25" customHeight="1" x14ac:dyDescent="0.25">
      <c r="A17" s="13">
        <v>47131825</v>
      </c>
      <c r="B17" s="14" t="s">
        <v>143</v>
      </c>
      <c r="C17" s="8" t="s">
        <v>82</v>
      </c>
      <c r="D17" s="23">
        <v>95</v>
      </c>
      <c r="E17" s="31">
        <v>148</v>
      </c>
      <c r="F17" s="32">
        <f t="shared" si="0"/>
        <v>16590.8</v>
      </c>
    </row>
    <row r="18" spans="1:6" x14ac:dyDescent="0.25">
      <c r="A18" s="13">
        <v>47131825</v>
      </c>
      <c r="B18" s="14" t="s">
        <v>18</v>
      </c>
      <c r="C18" s="8" t="s">
        <v>80</v>
      </c>
      <c r="D18" s="23">
        <v>175</v>
      </c>
      <c r="E18" s="31">
        <v>46</v>
      </c>
      <c r="F18" s="32">
        <f t="shared" si="0"/>
        <v>9499</v>
      </c>
    </row>
    <row r="19" spans="1:6" x14ac:dyDescent="0.25">
      <c r="A19" s="13">
        <v>47131825</v>
      </c>
      <c r="B19" s="14" t="s">
        <v>17</v>
      </c>
      <c r="C19" s="8" t="s">
        <v>80</v>
      </c>
      <c r="D19" s="23">
        <v>170</v>
      </c>
      <c r="E19" s="31">
        <v>72</v>
      </c>
      <c r="F19" s="32">
        <f t="shared" si="0"/>
        <v>14443.199999999999</v>
      </c>
    </row>
    <row r="20" spans="1:6" x14ac:dyDescent="0.25">
      <c r="A20" s="13">
        <v>47131825</v>
      </c>
      <c r="B20" s="7" t="s">
        <v>138</v>
      </c>
      <c r="C20" s="8" t="s">
        <v>89</v>
      </c>
      <c r="D20" s="23">
        <v>20</v>
      </c>
      <c r="E20" s="31">
        <v>290</v>
      </c>
      <c r="F20" s="32">
        <f t="shared" si="0"/>
        <v>6844</v>
      </c>
    </row>
    <row r="21" spans="1:6" x14ac:dyDescent="0.25">
      <c r="A21" s="13">
        <v>47131825</v>
      </c>
      <c r="B21" s="7" t="s">
        <v>25</v>
      </c>
      <c r="C21" s="8" t="s">
        <v>0</v>
      </c>
      <c r="D21" s="23">
        <v>2</v>
      </c>
      <c r="E21" s="31">
        <v>770</v>
      </c>
      <c r="F21" s="32">
        <f t="shared" si="0"/>
        <v>1817.1999999999998</v>
      </c>
    </row>
    <row r="22" spans="1:6" x14ac:dyDescent="0.25">
      <c r="A22" s="13">
        <v>47131825</v>
      </c>
      <c r="B22" s="7" t="s">
        <v>20</v>
      </c>
      <c r="C22" s="8" t="s">
        <v>0</v>
      </c>
      <c r="D22" s="23">
        <v>2</v>
      </c>
      <c r="E22" s="31">
        <v>645</v>
      </c>
      <c r="F22" s="32">
        <f t="shared" si="0"/>
        <v>1522.1999999999998</v>
      </c>
    </row>
    <row r="23" spans="1:6" x14ac:dyDescent="0.25">
      <c r="A23" s="13">
        <v>47131825</v>
      </c>
      <c r="B23" s="7" t="s">
        <v>21</v>
      </c>
      <c r="C23" s="8" t="s">
        <v>0</v>
      </c>
      <c r="D23" s="23">
        <v>25</v>
      </c>
      <c r="E23" s="31">
        <v>68</v>
      </c>
      <c r="F23" s="32">
        <f t="shared" si="0"/>
        <v>2006</v>
      </c>
    </row>
    <row r="24" spans="1:6" x14ac:dyDescent="0.25">
      <c r="A24" s="13">
        <v>14111705</v>
      </c>
      <c r="B24" s="7" t="s">
        <v>135</v>
      </c>
      <c r="C24" s="8" t="s">
        <v>2</v>
      </c>
      <c r="D24" s="23">
        <v>10</v>
      </c>
      <c r="E24" s="31">
        <v>540</v>
      </c>
      <c r="F24" s="32">
        <f t="shared" si="0"/>
        <v>6372</v>
      </c>
    </row>
    <row r="25" spans="1:6" x14ac:dyDescent="0.25">
      <c r="A25" s="13">
        <v>47131825</v>
      </c>
      <c r="B25" s="14" t="s">
        <v>84</v>
      </c>
      <c r="C25" s="8" t="s">
        <v>0</v>
      </c>
      <c r="D25" s="23">
        <v>12</v>
      </c>
      <c r="E25" s="31">
        <v>169</v>
      </c>
      <c r="F25" s="32">
        <f>D25*E25</f>
        <v>2028</v>
      </c>
    </row>
    <row r="26" spans="1:6" x14ac:dyDescent="0.25">
      <c r="A26" s="13">
        <v>47131825</v>
      </c>
      <c r="B26" s="14" t="s">
        <v>78</v>
      </c>
      <c r="C26" s="8" t="s">
        <v>80</v>
      </c>
      <c r="D26" s="23">
        <v>80</v>
      </c>
      <c r="E26" s="31">
        <v>94</v>
      </c>
      <c r="F26" s="32">
        <f t="shared" ref="F26:F43" si="1">D26*E26*1.18</f>
        <v>8873.6</v>
      </c>
    </row>
    <row r="27" spans="1:6" x14ac:dyDescent="0.25">
      <c r="A27" s="13">
        <v>47131825</v>
      </c>
      <c r="B27" s="14" t="s">
        <v>79</v>
      </c>
      <c r="C27" s="8" t="s">
        <v>80</v>
      </c>
      <c r="D27" s="23">
        <v>80</v>
      </c>
      <c r="E27" s="31">
        <v>95</v>
      </c>
      <c r="F27" s="32">
        <f t="shared" si="1"/>
        <v>8968</v>
      </c>
    </row>
    <row r="28" spans="1:6" x14ac:dyDescent="0.25">
      <c r="A28" s="13">
        <v>47131825</v>
      </c>
      <c r="B28" s="14" t="s">
        <v>137</v>
      </c>
      <c r="C28" s="8" t="s">
        <v>85</v>
      </c>
      <c r="D28" s="23">
        <v>5</v>
      </c>
      <c r="E28" s="31">
        <v>92</v>
      </c>
      <c r="F28" s="32">
        <f t="shared" si="1"/>
        <v>542.79999999999995</v>
      </c>
    </row>
    <row r="29" spans="1:6" ht="25.5" x14ac:dyDescent="0.25">
      <c r="A29" s="13">
        <v>47131825</v>
      </c>
      <c r="B29" s="15" t="s">
        <v>134</v>
      </c>
      <c r="C29" s="8" t="s">
        <v>83</v>
      </c>
      <c r="D29" s="23">
        <v>125</v>
      </c>
      <c r="E29" s="31">
        <v>701</v>
      </c>
      <c r="F29" s="32">
        <f t="shared" si="1"/>
        <v>103397.5</v>
      </c>
    </row>
    <row r="30" spans="1:6" x14ac:dyDescent="0.25">
      <c r="A30" s="13">
        <v>47131825</v>
      </c>
      <c r="B30" s="7" t="s">
        <v>139</v>
      </c>
      <c r="C30" s="8" t="s">
        <v>23</v>
      </c>
      <c r="D30" s="23">
        <v>100</v>
      </c>
      <c r="E30" s="31">
        <v>30.5</v>
      </c>
      <c r="F30" s="32">
        <f t="shared" si="1"/>
        <v>3599</v>
      </c>
    </row>
    <row r="31" spans="1:6" ht="15" customHeight="1" x14ac:dyDescent="0.25">
      <c r="A31" s="13">
        <v>47131825</v>
      </c>
      <c r="B31" s="7" t="s">
        <v>24</v>
      </c>
      <c r="C31" s="8" t="s">
        <v>0</v>
      </c>
      <c r="D31" s="23">
        <v>100</v>
      </c>
      <c r="E31" s="31">
        <v>84</v>
      </c>
      <c r="F31" s="32">
        <f t="shared" si="1"/>
        <v>9912</v>
      </c>
    </row>
    <row r="32" spans="1:6" ht="15" customHeight="1" x14ac:dyDescent="0.25">
      <c r="A32" s="13">
        <v>47131825</v>
      </c>
      <c r="B32" s="7" t="s">
        <v>136</v>
      </c>
      <c r="C32" s="8" t="s">
        <v>23</v>
      </c>
      <c r="D32" s="23">
        <v>100</v>
      </c>
      <c r="E32" s="31">
        <v>58</v>
      </c>
      <c r="F32" s="32">
        <f t="shared" si="1"/>
        <v>6844</v>
      </c>
    </row>
    <row r="33" spans="1:7" x14ac:dyDescent="0.25">
      <c r="A33" s="13">
        <v>47131825</v>
      </c>
      <c r="B33" s="14" t="s">
        <v>16</v>
      </c>
      <c r="C33" s="8" t="s">
        <v>80</v>
      </c>
      <c r="D33" s="23">
        <v>10</v>
      </c>
      <c r="E33" s="31">
        <v>80</v>
      </c>
      <c r="F33" s="32">
        <f t="shared" si="1"/>
        <v>944</v>
      </c>
    </row>
    <row r="34" spans="1:7" ht="15" customHeight="1" x14ac:dyDescent="0.25">
      <c r="A34" s="13">
        <v>47131825</v>
      </c>
      <c r="B34" s="7" t="s">
        <v>86</v>
      </c>
      <c r="C34" s="8" t="s">
        <v>0</v>
      </c>
      <c r="D34" s="23">
        <v>12</v>
      </c>
      <c r="E34" s="31">
        <v>90</v>
      </c>
      <c r="F34" s="32">
        <f t="shared" si="1"/>
        <v>1274.3999999999999</v>
      </c>
    </row>
    <row r="35" spans="1:7" x14ac:dyDescent="0.25">
      <c r="A35" s="13">
        <v>47131825</v>
      </c>
      <c r="B35" s="14" t="s">
        <v>77</v>
      </c>
      <c r="C35" s="8" t="s">
        <v>81</v>
      </c>
      <c r="D35" s="23">
        <v>20</v>
      </c>
      <c r="E35" s="31">
        <v>520</v>
      </c>
      <c r="F35" s="32">
        <f t="shared" si="1"/>
        <v>12272</v>
      </c>
    </row>
    <row r="36" spans="1:7" ht="38.25" x14ac:dyDescent="0.25">
      <c r="A36" s="13">
        <v>47131825</v>
      </c>
      <c r="B36" s="14" t="s">
        <v>140</v>
      </c>
      <c r="C36" s="8" t="s">
        <v>98</v>
      </c>
      <c r="D36" s="23">
        <v>100</v>
      </c>
      <c r="E36" s="31">
        <v>2340</v>
      </c>
      <c r="F36" s="32">
        <f t="shared" si="1"/>
        <v>276120</v>
      </c>
      <c r="G36" s="1"/>
    </row>
    <row r="37" spans="1:7" x14ac:dyDescent="0.25">
      <c r="A37" s="13">
        <v>47131825</v>
      </c>
      <c r="B37" s="7" t="s">
        <v>87</v>
      </c>
      <c r="C37" s="8" t="s">
        <v>0</v>
      </c>
      <c r="D37" s="23">
        <v>40</v>
      </c>
      <c r="E37" s="31">
        <v>96.5</v>
      </c>
      <c r="F37" s="32">
        <f t="shared" si="1"/>
        <v>4554.8</v>
      </c>
    </row>
    <row r="38" spans="1:7" x14ac:dyDescent="0.25">
      <c r="A38" s="13">
        <v>47131825</v>
      </c>
      <c r="B38" s="7" t="s">
        <v>88</v>
      </c>
      <c r="C38" s="8" t="s">
        <v>0</v>
      </c>
      <c r="D38" s="23">
        <v>0</v>
      </c>
      <c r="E38" s="31">
        <v>125</v>
      </c>
      <c r="F38" s="32">
        <f t="shared" si="1"/>
        <v>0</v>
      </c>
    </row>
    <row r="39" spans="1:7" x14ac:dyDescent="0.25">
      <c r="A39" s="13">
        <v>47131825</v>
      </c>
      <c r="B39" s="7" t="s">
        <v>95</v>
      </c>
      <c r="C39" s="8" t="s">
        <v>93</v>
      </c>
      <c r="D39" s="23">
        <v>6</v>
      </c>
      <c r="E39" s="31">
        <v>2395</v>
      </c>
      <c r="F39" s="32">
        <f t="shared" si="1"/>
        <v>16956.599999999999</v>
      </c>
    </row>
    <row r="40" spans="1:7" x14ac:dyDescent="0.25">
      <c r="A40" s="13">
        <v>52151504</v>
      </c>
      <c r="B40" s="7" t="s">
        <v>94</v>
      </c>
      <c r="C40" s="8" t="s">
        <v>93</v>
      </c>
      <c r="D40" s="23">
        <v>15</v>
      </c>
      <c r="E40" s="31">
        <v>2225</v>
      </c>
      <c r="F40" s="32">
        <f t="shared" si="1"/>
        <v>39382.5</v>
      </c>
    </row>
    <row r="41" spans="1:7" x14ac:dyDescent="0.25">
      <c r="A41" s="13">
        <v>52151504</v>
      </c>
      <c r="B41" s="7" t="s">
        <v>92</v>
      </c>
      <c r="C41" s="8" t="s">
        <v>90</v>
      </c>
      <c r="D41" s="23">
        <v>21</v>
      </c>
      <c r="E41" s="31">
        <v>1850</v>
      </c>
      <c r="F41" s="32">
        <f t="shared" si="1"/>
        <v>45843</v>
      </c>
    </row>
    <row r="42" spans="1:7" x14ac:dyDescent="0.25">
      <c r="A42" s="13">
        <v>52151504</v>
      </c>
      <c r="B42" s="7" t="s">
        <v>91</v>
      </c>
      <c r="C42" s="8" t="s">
        <v>90</v>
      </c>
      <c r="D42" s="23">
        <v>15</v>
      </c>
      <c r="E42" s="31">
        <v>1395</v>
      </c>
      <c r="F42" s="32">
        <f t="shared" si="1"/>
        <v>24691.5</v>
      </c>
    </row>
    <row r="43" spans="1:7" x14ac:dyDescent="0.25">
      <c r="A43" s="13">
        <v>52151504</v>
      </c>
      <c r="B43" s="7" t="s">
        <v>22</v>
      </c>
      <c r="C43" s="8" t="s">
        <v>0</v>
      </c>
      <c r="D43" s="23">
        <v>6</v>
      </c>
      <c r="E43" s="31">
        <v>325</v>
      </c>
      <c r="F43" s="32">
        <f t="shared" si="1"/>
        <v>2301</v>
      </c>
    </row>
    <row r="44" spans="1:7" ht="15.75" customHeight="1" x14ac:dyDescent="0.25">
      <c r="A44" s="38"/>
      <c r="B44" s="38"/>
      <c r="C44" s="33"/>
      <c r="D44" s="34"/>
      <c r="E44" s="33"/>
      <c r="F44" s="35">
        <f>SUM(F14:F43)</f>
        <v>658202.4</v>
      </c>
    </row>
    <row r="47" spans="1:7" x14ac:dyDescent="0.25">
      <c r="B47" s="25"/>
    </row>
  </sheetData>
  <sortState ref="A12:F43">
    <sortCondition ref="B12:B43"/>
  </sortState>
  <mergeCells count="3">
    <mergeCell ref="A9:F9"/>
    <mergeCell ref="A44:B44"/>
    <mergeCell ref="A7:G7"/>
  </mergeCells>
  <pageMargins left="0.7" right="0.7" top="0.75" bottom="0.75" header="0.3" footer="0.3"/>
  <pageSetup scale="84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zoomScaleSheetLayoutView="100" workbookViewId="0">
      <selection activeCell="H24" sqref="H24"/>
    </sheetView>
  </sheetViews>
  <sheetFormatPr baseColWidth="10" defaultRowHeight="15" x14ac:dyDescent="0.25"/>
  <cols>
    <col min="1" max="1" width="11.28515625" bestFit="1" customWidth="1"/>
    <col min="2" max="2" width="40.5703125" bestFit="1" customWidth="1"/>
    <col min="3" max="3" width="12.28515625" customWidth="1"/>
    <col min="4" max="4" width="9.7109375" style="21" customWidth="1"/>
    <col min="5" max="5" width="11.85546875" customWidth="1"/>
    <col min="6" max="6" width="22.28515625" bestFit="1" customWidth="1"/>
  </cols>
  <sheetData>
    <row r="1" spans="1:7" ht="15" customHeight="1" x14ac:dyDescent="0.25">
      <c r="A1" s="5"/>
      <c r="B1" s="5"/>
      <c r="C1" s="5"/>
      <c r="E1" s="5"/>
      <c r="F1" s="5"/>
    </row>
    <row r="2" spans="1:7" x14ac:dyDescent="0.25">
      <c r="A2" s="5"/>
      <c r="B2" s="5"/>
      <c r="C2" s="5"/>
      <c r="E2" s="5"/>
      <c r="F2" s="5"/>
    </row>
    <row r="3" spans="1:7" x14ac:dyDescent="0.25">
      <c r="A3" s="5"/>
      <c r="B3" s="5"/>
      <c r="C3" s="5"/>
      <c r="E3" s="5"/>
      <c r="F3" s="5"/>
    </row>
    <row r="4" spans="1:7" x14ac:dyDescent="0.25">
      <c r="A4" s="5"/>
      <c r="B4" s="5"/>
      <c r="C4" s="5"/>
      <c r="E4" s="5"/>
      <c r="F4" s="5"/>
    </row>
    <row r="5" spans="1:7" x14ac:dyDescent="0.25">
      <c r="A5" s="5"/>
      <c r="B5" s="5"/>
      <c r="C5" s="5"/>
      <c r="E5" s="5"/>
      <c r="F5" s="5"/>
    </row>
    <row r="6" spans="1:7" x14ac:dyDescent="0.25">
      <c r="A6" s="5"/>
      <c r="B6" s="5"/>
      <c r="C6" s="5"/>
      <c r="E6" s="5"/>
      <c r="F6" s="5"/>
    </row>
    <row r="7" spans="1:7" ht="16.5" customHeight="1" x14ac:dyDescent="0.25">
      <c r="A7" s="37" t="s">
        <v>100</v>
      </c>
      <c r="B7" s="37"/>
      <c r="C7" s="37"/>
      <c r="D7" s="37"/>
      <c r="E7" s="37"/>
      <c r="F7" s="37"/>
      <c r="G7" s="37"/>
    </row>
    <row r="8" spans="1:7" x14ac:dyDescent="0.25">
      <c r="A8" s="5"/>
      <c r="B8" s="5"/>
      <c r="C8" s="5"/>
      <c r="E8" s="5"/>
      <c r="F8" s="5"/>
    </row>
    <row r="9" spans="1:7" ht="15.75" x14ac:dyDescent="0.25">
      <c r="A9" s="36" t="s">
        <v>149</v>
      </c>
      <c r="B9" s="36"/>
      <c r="C9" s="36"/>
      <c r="D9" s="36"/>
      <c r="E9" s="36"/>
      <c r="F9" s="36"/>
    </row>
    <row r="10" spans="1:7" ht="15.75" thickBot="1" x14ac:dyDescent="0.3"/>
    <row r="11" spans="1:7" s="19" customFormat="1" ht="45.75" thickBot="1" x14ac:dyDescent="0.3">
      <c r="A11" s="3" t="s">
        <v>96</v>
      </c>
      <c r="B11" s="3" t="s">
        <v>6</v>
      </c>
      <c r="C11" s="2" t="s">
        <v>8</v>
      </c>
      <c r="D11" s="22" t="s">
        <v>7</v>
      </c>
      <c r="E11" s="4" t="s">
        <v>27</v>
      </c>
      <c r="F11" s="17" t="s">
        <v>28</v>
      </c>
    </row>
    <row r="12" spans="1:7" x14ac:dyDescent="0.25">
      <c r="A12" s="6">
        <v>44103105</v>
      </c>
      <c r="B12" s="7" t="s">
        <v>60</v>
      </c>
      <c r="C12" s="8" t="s">
        <v>0</v>
      </c>
      <c r="D12" s="23">
        <v>10</v>
      </c>
      <c r="E12" s="9">
        <v>2500</v>
      </c>
      <c r="F12" s="20">
        <f t="shared" ref="F12:F42" si="0">D12*E12</f>
        <v>25000</v>
      </c>
    </row>
    <row r="13" spans="1:7" x14ac:dyDescent="0.25">
      <c r="A13" s="6">
        <v>44103105</v>
      </c>
      <c r="B13" s="7" t="s">
        <v>71</v>
      </c>
      <c r="C13" s="8" t="s">
        <v>0</v>
      </c>
      <c r="D13" s="23">
        <v>16</v>
      </c>
      <c r="E13" s="9">
        <v>2800</v>
      </c>
      <c r="F13" s="20">
        <f t="shared" si="0"/>
        <v>44800</v>
      </c>
    </row>
    <row r="14" spans="1:7" x14ac:dyDescent="0.25">
      <c r="A14" s="6">
        <v>44103105</v>
      </c>
      <c r="B14" s="7" t="s">
        <v>72</v>
      </c>
      <c r="C14" s="8" t="s">
        <v>0</v>
      </c>
      <c r="D14" s="23">
        <v>12</v>
      </c>
      <c r="E14" s="9">
        <v>3200</v>
      </c>
      <c r="F14" s="20">
        <f t="shared" si="0"/>
        <v>38400</v>
      </c>
    </row>
    <row r="15" spans="1:7" x14ac:dyDescent="0.25">
      <c r="A15" s="6">
        <v>44103105</v>
      </c>
      <c r="B15" s="7" t="s">
        <v>73</v>
      </c>
      <c r="C15" s="8" t="s">
        <v>0</v>
      </c>
      <c r="D15" s="23">
        <v>11</v>
      </c>
      <c r="E15" s="9">
        <v>3200</v>
      </c>
      <c r="F15" s="20">
        <f t="shared" si="0"/>
        <v>35200</v>
      </c>
    </row>
    <row r="16" spans="1:7" x14ac:dyDescent="0.25">
      <c r="A16" s="6">
        <v>44103105</v>
      </c>
      <c r="B16" s="7" t="s">
        <v>74</v>
      </c>
      <c r="C16" s="8" t="s">
        <v>0</v>
      </c>
      <c r="D16" s="23">
        <v>11</v>
      </c>
      <c r="E16" s="9">
        <v>3200</v>
      </c>
      <c r="F16" s="20">
        <f t="shared" si="0"/>
        <v>35200</v>
      </c>
    </row>
    <row r="17" spans="1:6" x14ac:dyDescent="0.25">
      <c r="A17" s="6">
        <v>44103105</v>
      </c>
      <c r="B17" s="7" t="s">
        <v>48</v>
      </c>
      <c r="C17" s="8" t="s">
        <v>0</v>
      </c>
      <c r="D17" s="23">
        <v>18</v>
      </c>
      <c r="E17" s="9">
        <v>2372.88</v>
      </c>
      <c r="F17" s="20">
        <f t="shared" si="0"/>
        <v>42711.840000000004</v>
      </c>
    </row>
    <row r="18" spans="1:6" x14ac:dyDescent="0.25">
      <c r="A18" s="6">
        <v>44103105</v>
      </c>
      <c r="B18" s="7" t="s">
        <v>56</v>
      </c>
      <c r="C18" s="8" t="s">
        <v>0</v>
      </c>
      <c r="D18" s="23">
        <v>0</v>
      </c>
      <c r="E18" s="9">
        <v>2245.7600000000002</v>
      </c>
      <c r="F18" s="20">
        <f t="shared" si="0"/>
        <v>0</v>
      </c>
    </row>
    <row r="19" spans="1:6" x14ac:dyDescent="0.25">
      <c r="A19" s="6">
        <v>44103105</v>
      </c>
      <c r="B19" s="7" t="s">
        <v>49</v>
      </c>
      <c r="C19" s="8" t="s">
        <v>0</v>
      </c>
      <c r="D19" s="23">
        <v>10</v>
      </c>
      <c r="E19" s="9">
        <v>2245.7600000000002</v>
      </c>
      <c r="F19" s="20">
        <f t="shared" si="0"/>
        <v>22457.600000000002</v>
      </c>
    </row>
    <row r="20" spans="1:6" x14ac:dyDescent="0.25">
      <c r="A20" s="6">
        <v>44103105</v>
      </c>
      <c r="B20" s="7" t="s">
        <v>57</v>
      </c>
      <c r="C20" s="8" t="s">
        <v>0</v>
      </c>
      <c r="D20" s="23">
        <v>11</v>
      </c>
      <c r="E20" s="9">
        <v>2245.7600000000002</v>
      </c>
      <c r="F20" s="20">
        <f t="shared" si="0"/>
        <v>24703.360000000001</v>
      </c>
    </row>
    <row r="21" spans="1:6" ht="15.75" customHeight="1" x14ac:dyDescent="0.25">
      <c r="A21" s="6">
        <v>44103105</v>
      </c>
      <c r="B21" s="7" t="s">
        <v>75</v>
      </c>
      <c r="C21" s="8" t="s">
        <v>0</v>
      </c>
      <c r="D21" s="23">
        <v>11</v>
      </c>
      <c r="E21" s="9">
        <v>3334</v>
      </c>
      <c r="F21" s="20">
        <f t="shared" si="0"/>
        <v>36674</v>
      </c>
    </row>
    <row r="22" spans="1:6" x14ac:dyDescent="0.25">
      <c r="A22" s="6">
        <v>44103105</v>
      </c>
      <c r="B22" s="7" t="s">
        <v>146</v>
      </c>
      <c r="C22" s="8" t="s">
        <v>0</v>
      </c>
      <c r="D22" s="23">
        <v>12</v>
      </c>
      <c r="E22" s="9">
        <v>3334</v>
      </c>
      <c r="F22" s="20">
        <f t="shared" si="0"/>
        <v>40008</v>
      </c>
    </row>
    <row r="23" spans="1:6" x14ac:dyDescent="0.25">
      <c r="A23" s="6">
        <v>44103105</v>
      </c>
      <c r="B23" s="7" t="s">
        <v>147</v>
      </c>
      <c r="C23" s="8" t="s">
        <v>0</v>
      </c>
      <c r="D23" s="23">
        <v>6</v>
      </c>
      <c r="E23" s="9">
        <v>3334</v>
      </c>
      <c r="F23" s="20">
        <f t="shared" si="0"/>
        <v>20004</v>
      </c>
    </row>
    <row r="24" spans="1:6" x14ac:dyDescent="0.25">
      <c r="A24" s="6">
        <v>44103105</v>
      </c>
      <c r="B24" s="7" t="s">
        <v>148</v>
      </c>
      <c r="C24" s="8" t="s">
        <v>0</v>
      </c>
      <c r="D24" s="23">
        <v>13</v>
      </c>
      <c r="E24" s="9">
        <v>2900</v>
      </c>
      <c r="F24" s="20">
        <f t="shared" si="0"/>
        <v>37700</v>
      </c>
    </row>
    <row r="25" spans="1:6" x14ac:dyDescent="0.25">
      <c r="A25" s="6">
        <v>44103105</v>
      </c>
      <c r="B25" s="7" t="s">
        <v>61</v>
      </c>
      <c r="C25" s="8" t="s">
        <v>0</v>
      </c>
      <c r="D25" s="23">
        <v>7</v>
      </c>
      <c r="E25" s="9">
        <v>2500</v>
      </c>
      <c r="F25" s="20">
        <f t="shared" si="0"/>
        <v>17500</v>
      </c>
    </row>
    <row r="26" spans="1:6" x14ac:dyDescent="0.25">
      <c r="A26" s="6">
        <v>44103105</v>
      </c>
      <c r="B26" s="7" t="s">
        <v>62</v>
      </c>
      <c r="C26" s="8" t="s">
        <v>0</v>
      </c>
      <c r="D26" s="23">
        <v>3</v>
      </c>
      <c r="E26" s="9">
        <v>2500</v>
      </c>
      <c r="F26" s="20">
        <f t="shared" si="0"/>
        <v>7500</v>
      </c>
    </row>
    <row r="27" spans="1:6" x14ac:dyDescent="0.25">
      <c r="A27" s="6">
        <v>44103105</v>
      </c>
      <c r="B27" s="7" t="s">
        <v>59</v>
      </c>
      <c r="C27" s="8" t="s">
        <v>0</v>
      </c>
      <c r="D27" s="23">
        <v>4</v>
      </c>
      <c r="E27" s="9">
        <v>2882</v>
      </c>
      <c r="F27" s="20">
        <f t="shared" si="0"/>
        <v>11528</v>
      </c>
    </row>
    <row r="28" spans="1:6" x14ac:dyDescent="0.25">
      <c r="A28" s="6">
        <v>44103105</v>
      </c>
      <c r="B28" s="7" t="s">
        <v>70</v>
      </c>
      <c r="C28" s="8" t="s">
        <v>0</v>
      </c>
      <c r="D28" s="23">
        <v>24</v>
      </c>
      <c r="E28" s="9">
        <v>3500</v>
      </c>
      <c r="F28" s="20">
        <f t="shared" si="0"/>
        <v>84000</v>
      </c>
    </row>
    <row r="29" spans="1:6" ht="18" customHeight="1" x14ac:dyDescent="0.25">
      <c r="A29" s="6">
        <v>44103105</v>
      </c>
      <c r="B29" s="7" t="s">
        <v>69</v>
      </c>
      <c r="C29" s="8" t="s">
        <v>0</v>
      </c>
      <c r="D29" s="23">
        <v>15</v>
      </c>
      <c r="E29" s="9">
        <v>3500</v>
      </c>
      <c r="F29" s="20">
        <f t="shared" si="0"/>
        <v>52500</v>
      </c>
    </row>
    <row r="30" spans="1:6" ht="16.5" customHeight="1" x14ac:dyDescent="0.25">
      <c r="A30" s="6">
        <v>44103105</v>
      </c>
      <c r="B30" s="7" t="s">
        <v>68</v>
      </c>
      <c r="C30" s="8" t="s">
        <v>0</v>
      </c>
      <c r="D30" s="23">
        <v>13</v>
      </c>
      <c r="E30" s="9">
        <v>3500</v>
      </c>
      <c r="F30" s="20">
        <f t="shared" si="0"/>
        <v>45500</v>
      </c>
    </row>
    <row r="31" spans="1:6" x14ac:dyDescent="0.25">
      <c r="A31" s="6">
        <v>44103105</v>
      </c>
      <c r="B31" s="7" t="s">
        <v>52</v>
      </c>
      <c r="C31" s="8" t="s">
        <v>0</v>
      </c>
      <c r="D31" s="23">
        <v>6</v>
      </c>
      <c r="E31" s="9">
        <v>3200</v>
      </c>
      <c r="F31" s="20">
        <f t="shared" si="0"/>
        <v>19200</v>
      </c>
    </row>
    <row r="32" spans="1:6" x14ac:dyDescent="0.25">
      <c r="A32" s="6">
        <v>44103105</v>
      </c>
      <c r="B32" s="7" t="s">
        <v>53</v>
      </c>
      <c r="C32" s="8" t="s">
        <v>0</v>
      </c>
      <c r="D32" s="23">
        <v>7</v>
      </c>
      <c r="E32" s="9">
        <v>4100</v>
      </c>
      <c r="F32" s="20">
        <f t="shared" si="0"/>
        <v>28700</v>
      </c>
    </row>
    <row r="33" spans="1:6" ht="16.5" customHeight="1" x14ac:dyDescent="0.25">
      <c r="A33" s="6">
        <v>44103105</v>
      </c>
      <c r="B33" s="7" t="s">
        <v>54</v>
      </c>
      <c r="C33" s="8" t="s">
        <v>0</v>
      </c>
      <c r="D33" s="23">
        <v>6</v>
      </c>
      <c r="E33" s="9">
        <v>4100</v>
      </c>
      <c r="F33" s="20">
        <f t="shared" si="0"/>
        <v>24600</v>
      </c>
    </row>
    <row r="34" spans="1:6" x14ac:dyDescent="0.25">
      <c r="A34" s="6">
        <v>44103105</v>
      </c>
      <c r="B34" s="7" t="s">
        <v>55</v>
      </c>
      <c r="C34" s="8" t="s">
        <v>0</v>
      </c>
      <c r="D34" s="23">
        <v>9</v>
      </c>
      <c r="E34" s="9">
        <v>4100</v>
      </c>
      <c r="F34" s="20">
        <f t="shared" si="0"/>
        <v>36900</v>
      </c>
    </row>
    <row r="35" spans="1:6" x14ac:dyDescent="0.25">
      <c r="A35" s="6">
        <v>44103105</v>
      </c>
      <c r="B35" s="12" t="s">
        <v>51</v>
      </c>
      <c r="C35" s="8" t="s">
        <v>0</v>
      </c>
      <c r="D35" s="23">
        <v>8</v>
      </c>
      <c r="E35" s="9">
        <v>3630</v>
      </c>
      <c r="F35" s="20">
        <f t="shared" si="0"/>
        <v>29040</v>
      </c>
    </row>
    <row r="36" spans="1:6" x14ac:dyDescent="0.25">
      <c r="A36" s="6">
        <v>44103105</v>
      </c>
      <c r="B36" s="7" t="s">
        <v>76</v>
      </c>
      <c r="C36" s="8" t="s">
        <v>0</v>
      </c>
      <c r="D36" s="23">
        <v>14</v>
      </c>
      <c r="E36" s="9">
        <v>2245</v>
      </c>
      <c r="F36" s="20">
        <f t="shared" si="0"/>
        <v>31430</v>
      </c>
    </row>
    <row r="37" spans="1:6" x14ac:dyDescent="0.25">
      <c r="A37" s="6">
        <v>44103105</v>
      </c>
      <c r="B37" s="7" t="s">
        <v>58</v>
      </c>
      <c r="C37" s="8" t="s">
        <v>0</v>
      </c>
      <c r="D37" s="23">
        <v>14</v>
      </c>
      <c r="E37" s="9">
        <v>13452</v>
      </c>
      <c r="F37" s="20">
        <f t="shared" si="0"/>
        <v>188328</v>
      </c>
    </row>
    <row r="38" spans="1:6" x14ac:dyDescent="0.25">
      <c r="A38" s="6">
        <v>44103105</v>
      </c>
      <c r="B38" s="7" t="s">
        <v>63</v>
      </c>
      <c r="C38" s="8" t="s">
        <v>0</v>
      </c>
      <c r="D38" s="23">
        <v>25</v>
      </c>
      <c r="E38" s="9">
        <v>2500</v>
      </c>
      <c r="F38" s="20">
        <f t="shared" si="0"/>
        <v>62500</v>
      </c>
    </row>
    <row r="39" spans="1:6" x14ac:dyDescent="0.25">
      <c r="A39" s="6">
        <v>44103105</v>
      </c>
      <c r="B39" s="7" t="s">
        <v>66</v>
      </c>
      <c r="C39" s="8" t="s">
        <v>0</v>
      </c>
      <c r="D39" s="23">
        <v>10</v>
      </c>
      <c r="E39" s="9">
        <v>4250</v>
      </c>
      <c r="F39" s="20">
        <f t="shared" si="0"/>
        <v>42500</v>
      </c>
    </row>
    <row r="40" spans="1:6" x14ac:dyDescent="0.25">
      <c r="A40" s="6">
        <v>44103105</v>
      </c>
      <c r="B40" s="7" t="s">
        <v>65</v>
      </c>
      <c r="C40" s="8" t="s">
        <v>0</v>
      </c>
      <c r="D40" s="23">
        <v>9</v>
      </c>
      <c r="E40" s="9">
        <v>4250</v>
      </c>
      <c r="F40" s="20">
        <f t="shared" si="0"/>
        <v>38250</v>
      </c>
    </row>
    <row r="41" spans="1:6" x14ac:dyDescent="0.25">
      <c r="A41" s="6">
        <v>44103105</v>
      </c>
      <c r="B41" s="7" t="s">
        <v>67</v>
      </c>
      <c r="C41" s="8" t="s">
        <v>0</v>
      </c>
      <c r="D41" s="23">
        <v>25</v>
      </c>
      <c r="E41" s="9">
        <v>4250</v>
      </c>
      <c r="F41" s="20">
        <f t="shared" si="0"/>
        <v>106250</v>
      </c>
    </row>
    <row r="42" spans="1:6" ht="15.75" thickBot="1" x14ac:dyDescent="0.3">
      <c r="A42" s="6">
        <v>44103105</v>
      </c>
      <c r="B42" s="7" t="s">
        <v>64</v>
      </c>
      <c r="C42" s="8" t="s">
        <v>0</v>
      </c>
      <c r="D42" s="23">
        <v>12</v>
      </c>
      <c r="E42" s="9">
        <v>3823</v>
      </c>
      <c r="F42" s="20">
        <f t="shared" si="0"/>
        <v>45876</v>
      </c>
    </row>
    <row r="43" spans="1:6" ht="15.75" customHeight="1" thickBot="1" x14ac:dyDescent="0.3">
      <c r="A43" s="39"/>
      <c r="B43" s="40"/>
      <c r="C43" s="16"/>
      <c r="D43" s="24"/>
      <c r="E43" s="16"/>
      <c r="F43" s="18">
        <f>SUM(F12:F42)</f>
        <v>1274960.8</v>
      </c>
    </row>
    <row r="46" spans="1:6" x14ac:dyDescent="0.25">
      <c r="B46" s="25"/>
    </row>
  </sheetData>
  <mergeCells count="3">
    <mergeCell ref="A43:B43"/>
    <mergeCell ref="A9:F9"/>
    <mergeCell ref="A7:G7"/>
  </mergeCells>
  <pageMargins left="0.7" right="0.7" top="0.75" bottom="0.75" header="0.3" footer="0.3"/>
  <pageSetup scale="83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Materiales de oficina</vt:lpstr>
      <vt:lpstr>Materiales de limpieza</vt:lpstr>
      <vt:lpstr>Toners</vt:lpstr>
      <vt:lpstr>'Materiales de limpieza'!Área_de_impresión</vt:lpstr>
      <vt:lpstr>'Materiales de oficina'!Área_de_impresión</vt:lpstr>
      <vt:lpstr>Toners!Área_de_impresión</vt:lpstr>
      <vt:lpstr>'Materiales de oficina'!Títulos_a_imprimir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Leomar Moreno</dc:creator>
  <cp:lastModifiedBy>Clara Estevez</cp:lastModifiedBy>
  <cp:lastPrinted>2017-09-04T16:51:45Z</cp:lastPrinted>
  <dcterms:created xsi:type="dcterms:W3CDTF">2017-03-01T14:29:18Z</dcterms:created>
  <dcterms:modified xsi:type="dcterms:W3CDTF">2017-09-04T18:53:58Z</dcterms:modified>
</cp:coreProperties>
</file>