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6/03 Marzo/"/>
    </mc:Choice>
  </mc:AlternateContent>
  <xr:revisionPtr revIDLastSave="421" documentId="8_{98F39EE1-F656-45A1-BD74-79DD1BFF5C78}" xr6:coauthVersionLast="47" xr6:coauthVersionMax="47" xr10:uidLastSave="{01E2EF42-39F0-4828-B676-64FFB50AAC52}"/>
  <bookViews>
    <workbookView xWindow="-120" yWindow="-120" windowWidth="29040" windowHeight="15720" xr2:uid="{00000000-000D-0000-FFFF-FFFF00000000}"/>
  </bookViews>
  <sheets>
    <sheet name="ESTADO CXP AL 31 DE MARZO 2026" sheetId="3" r:id="rId1"/>
  </sheets>
  <definedNames>
    <definedName name="_xlnm._FilterDatabase" localSheetId="0" hidden="1">'ESTADO CXP AL 31 DE MARZO 2026'!$A$13:$G$101</definedName>
    <definedName name="_xlnm.Print_Area" localSheetId="0">'ESTADO CXP AL 31 DE MARZO 2026'!$A$1:$G$110</definedName>
    <definedName name="_xlnm.Print_Titles" localSheetId="0">'ESTADO CXP AL 31 DE MARZO 2026'!$13:$13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3" l="1"/>
  <c r="G95" i="3"/>
  <c r="G96" i="3"/>
  <c r="G97" i="3"/>
  <c r="G98" i="3"/>
  <c r="G99" i="3"/>
  <c r="G100" i="3"/>
  <c r="F101" i="3"/>
  <c r="G82" i="3"/>
  <c r="G83" i="3"/>
  <c r="G84" i="3"/>
  <c r="G85" i="3"/>
  <c r="G86" i="3"/>
  <c r="G87" i="3"/>
  <c r="G88" i="3"/>
  <c r="G89" i="3"/>
  <c r="G90" i="3"/>
  <c r="G91" i="3"/>
  <c r="G92" i="3"/>
  <c r="G93" i="3"/>
  <c r="G37" i="3"/>
  <c r="G38" i="3"/>
  <c r="G58" i="3" l="1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44" i="3" l="1"/>
  <c r="G43" i="3"/>
  <c r="G34" i="3" l="1"/>
  <c r="G23" i="3"/>
  <c r="G22" i="3"/>
  <c r="G27" i="3"/>
  <c r="G28" i="3"/>
  <c r="G29" i="3"/>
  <c r="G26" i="3"/>
  <c r="G14" i="3" l="1"/>
  <c r="G15" i="3"/>
  <c r="G16" i="3"/>
  <c r="G25" i="3" l="1"/>
  <c r="G24" i="3"/>
  <c r="G20" i="3" l="1"/>
  <c r="G39" i="3" l="1"/>
  <c r="G36" i="3" l="1"/>
  <c r="G33" i="3" l="1"/>
  <c r="G42" i="3"/>
  <c r="G40" i="3"/>
  <c r="G35" i="3" l="1"/>
  <c r="G17" i="3"/>
  <c r="G18" i="3"/>
  <c r="G19" i="3"/>
  <c r="G21" i="3"/>
  <c r="G30" i="3"/>
  <c r="G31" i="3"/>
  <c r="G32" i="3"/>
  <c r="G41" i="3"/>
</calcChain>
</file>

<file path=xl/sharedStrings.xml><?xml version="1.0" encoding="utf-8"?>
<sst xmlns="http://schemas.openxmlformats.org/spreadsheetml/2006/main" count="363" uniqueCount="219">
  <si>
    <t xml:space="preserve">                             </t>
  </si>
  <si>
    <t>Estado de Cuentas por Pagar Suplidores</t>
  </si>
  <si>
    <t>Fecha de Factura</t>
  </si>
  <si>
    <t>Comprobante Fiscal</t>
  </si>
  <si>
    <t>Nombre del Acreedor</t>
  </si>
  <si>
    <t>Concepto</t>
  </si>
  <si>
    <t>Codificación Objetal</t>
  </si>
  <si>
    <t>Monto de la deuda en RD$</t>
  </si>
  <si>
    <t>Fecha limite de pago</t>
  </si>
  <si>
    <t>B1500000003</t>
  </si>
  <si>
    <t>2.3.9.6.01</t>
  </si>
  <si>
    <t>B1500001274</t>
  </si>
  <si>
    <t>2.2.8.7.04</t>
  </si>
  <si>
    <t>B1500001313</t>
  </si>
  <si>
    <t>B1500001353</t>
  </si>
  <si>
    <t>2.2.7.2.06</t>
  </si>
  <si>
    <t>2.2.1.6.01</t>
  </si>
  <si>
    <t>B1500334191</t>
  </si>
  <si>
    <t>B1500340144</t>
  </si>
  <si>
    <t>2.3.9.3.01</t>
  </si>
  <si>
    <t>B1500000567</t>
  </si>
  <si>
    <t>B1500000834</t>
  </si>
  <si>
    <t>TOTAL</t>
  </si>
  <si>
    <t xml:space="preserve">Lic. Mirian R. Jaime German </t>
  </si>
  <si>
    <t xml:space="preserve">          Lic. Felipe Antonio Paulino Frías </t>
  </si>
  <si>
    <t xml:space="preserve"> Enc. Div. Contabilidad</t>
  </si>
  <si>
    <t xml:space="preserve">                  Encargado Financiero</t>
  </si>
  <si>
    <t>E450000000433</t>
  </si>
  <si>
    <t>2.3.9.2.01</t>
  </si>
  <si>
    <t>B1500000963</t>
  </si>
  <si>
    <t>All OFFICE Solutions, SRL</t>
  </si>
  <si>
    <t>CENTRO DE FRENOS DAVID, SRL.</t>
  </si>
  <si>
    <t>EDENORTE</t>
  </si>
  <si>
    <t>INSTITUTO NACIONAL DE ADMINISTRACION PUBLICA (INAP)</t>
  </si>
  <si>
    <t>RESOLUCION TECNICA ALDASO</t>
  </si>
  <si>
    <t>B1500000441</t>
  </si>
  <si>
    <t>Servicio de mantenimiento de portón eléctrico octubre  2025</t>
  </si>
  <si>
    <t xml:space="preserve">SUBE TECHNOLOGIES AND SERVICES </t>
  </si>
  <si>
    <t>ATARAZANA SERVICIOS TURISTICOS RWS, S.A.</t>
  </si>
  <si>
    <t>CENTRO AUTOMOTRIZ LUCIANO, SRL.</t>
  </si>
  <si>
    <t xml:space="preserve">MEDCORP SOLUTIONS SRL </t>
  </si>
  <si>
    <t>B1500000010</t>
  </si>
  <si>
    <t>E450000000003</t>
  </si>
  <si>
    <t xml:space="preserve">Offitek, S.R.L </t>
  </si>
  <si>
    <t>E450000000320</t>
  </si>
  <si>
    <t xml:space="preserve">OROZCO EXTERMINACIONES </t>
  </si>
  <si>
    <t>B1500000375</t>
  </si>
  <si>
    <t>B1500000273</t>
  </si>
  <si>
    <t>2.2.8.5.01</t>
  </si>
  <si>
    <t>2.2.1.3.01</t>
  </si>
  <si>
    <t>B1500000274</t>
  </si>
  <si>
    <t>B1500000275</t>
  </si>
  <si>
    <t>2.2.8.2.01</t>
  </si>
  <si>
    <t>10510 CONSULTORIA &amp; SISTEMAS SRL</t>
  </si>
  <si>
    <t>B1500002278</t>
  </si>
  <si>
    <t>B1500002279</t>
  </si>
  <si>
    <t>B1500002280</t>
  </si>
  <si>
    <t>B1500002281</t>
  </si>
  <si>
    <t>B1500002282</t>
  </si>
  <si>
    <t>B1500002283</t>
  </si>
  <si>
    <t>B1500002284</t>
  </si>
  <si>
    <t>B1500002285</t>
  </si>
  <si>
    <t>B1500002286</t>
  </si>
  <si>
    <t>B1500002287</t>
  </si>
  <si>
    <t>B1500002288</t>
  </si>
  <si>
    <t>B1500002289</t>
  </si>
  <si>
    <t>CROSS PUBLICIDAD</t>
  </si>
  <si>
    <t>E450000000001</t>
  </si>
  <si>
    <t>GT CONSULTING SRL</t>
  </si>
  <si>
    <t>E450000000130</t>
  </si>
  <si>
    <t>INNOVA 4D DOMINICANA, SRL</t>
  </si>
  <si>
    <t>B1500000150</t>
  </si>
  <si>
    <t>Adquisición de materiales odontológicos  2026</t>
  </si>
  <si>
    <t>B1500000151</t>
  </si>
  <si>
    <t>INVERSIONES SIURANA, SRL</t>
  </si>
  <si>
    <t>E450000000261</t>
  </si>
  <si>
    <t>Serv. De plataforma Fripick del 01 AL 31 DE DIC 2025)</t>
  </si>
  <si>
    <t>B1500004347</t>
  </si>
  <si>
    <t>E450000000011</t>
  </si>
  <si>
    <t>Residuos Clasificados Diversos SRL (RESICLA)</t>
  </si>
  <si>
    <t>B1500000603</t>
  </si>
  <si>
    <t>B1500000514</t>
  </si>
  <si>
    <t>Sanfra Food &amp; Catering, S.R.L.</t>
  </si>
  <si>
    <t>E450000000002</t>
  </si>
  <si>
    <t>TECHWIDE SOLUTIONS</t>
  </si>
  <si>
    <t>B1500000046</t>
  </si>
  <si>
    <t>Unipago S.A.</t>
  </si>
  <si>
    <t>Servicio de Procesamiento Datos Del Sistema De La Seguridad Social A Profesores Pensionados Y Jubilados Del INABIMA.</t>
  </si>
  <si>
    <t>2.2.8.7.06</t>
  </si>
  <si>
    <t>2.2.2.1.02</t>
  </si>
  <si>
    <t>2.6.8.3.01</t>
  </si>
  <si>
    <t>2.3.1.3.03</t>
  </si>
  <si>
    <t>CLARO</t>
  </si>
  <si>
    <t>2.2.6.3.01</t>
  </si>
  <si>
    <t>B1500000101</t>
  </si>
  <si>
    <t>2.2.5.3.04</t>
  </si>
  <si>
    <t>2.2.1.8.01</t>
  </si>
  <si>
    <t>2.2.7.1.01</t>
  </si>
  <si>
    <t>2.2.9.2.03</t>
  </si>
  <si>
    <t>2.6.1.3.01</t>
  </si>
  <si>
    <t>E450000001238</t>
  </si>
  <si>
    <t>B1500000897</t>
  </si>
  <si>
    <t>B1500000076</t>
  </si>
  <si>
    <t>B1500000152</t>
  </si>
  <si>
    <t>B1500000154</t>
  </si>
  <si>
    <t>B1500000155</t>
  </si>
  <si>
    <t>B1500000156</t>
  </si>
  <si>
    <t>E450000000287</t>
  </si>
  <si>
    <t>B1500004381</t>
  </si>
  <si>
    <t>B1500004409</t>
  </si>
  <si>
    <t>B1500000363</t>
  </si>
  <si>
    <t>E450000000377</t>
  </si>
  <si>
    <t>B1500000671</t>
  </si>
  <si>
    <t>B1500000778</t>
  </si>
  <si>
    <t>B1500000293</t>
  </si>
  <si>
    <t>E450000000122</t>
  </si>
  <si>
    <t>E450000000049</t>
  </si>
  <si>
    <t>E450000000050</t>
  </si>
  <si>
    <t>Compu-office Dominicana SRL</t>
  </si>
  <si>
    <t>DISOPE SRL</t>
  </si>
  <si>
    <t>GRUPO FARZANA</t>
  </si>
  <si>
    <t>Serv. De plataforma Fripick del 01 AL 31 DE ENERO 2026)</t>
  </si>
  <si>
    <t>Servicio de corona de flores para ofrenda al altar de la patria</t>
  </si>
  <si>
    <t>MEDICONA DENTAL</t>
  </si>
  <si>
    <t>Adquisición de COMPUTADORAS DELL(7) para uso de la institución</t>
  </si>
  <si>
    <t>OMX MULTISERVICIOS SRL</t>
  </si>
  <si>
    <t>RANRAIBY SRL</t>
  </si>
  <si>
    <t>Servicio de almuerzos para diferentes actividades del INABIMA</t>
  </si>
  <si>
    <t>Pago cuarto taller de reciclaje para MAESTROS jubilados.</t>
  </si>
  <si>
    <t>Pago quinto taller de reciclaje para MAESTROS jubilados.</t>
  </si>
  <si>
    <t>Pago sexto  taller de reciclaje para MAESTROS jubilados.</t>
  </si>
  <si>
    <t>Pago SEPTIMO taller de reciclaje para MAESTROS jubilados.</t>
  </si>
  <si>
    <t>UNIVERSAL DE COMPUTOS SRL</t>
  </si>
  <si>
    <t>2.6.5.5.01</t>
  </si>
  <si>
    <t>2.3.9.9.05</t>
  </si>
  <si>
    <t>ANAN GOURMET  &amp; CATERING</t>
  </si>
  <si>
    <t>B1500000697</t>
  </si>
  <si>
    <t>B &amp; F MERCANTIL, SRL</t>
  </si>
  <si>
    <t>E450000000016</t>
  </si>
  <si>
    <t>B1500002294</t>
  </si>
  <si>
    <t>B1500002295</t>
  </si>
  <si>
    <t>B1500002296</t>
  </si>
  <si>
    <t>B1500002297</t>
  </si>
  <si>
    <t>B1500002298</t>
  </si>
  <si>
    <t>B1500002299</t>
  </si>
  <si>
    <t>B1500002300</t>
  </si>
  <si>
    <t>B1500002301</t>
  </si>
  <si>
    <t>B1500002302</t>
  </si>
  <si>
    <t>E450000107528</t>
  </si>
  <si>
    <t>E450000107410</t>
  </si>
  <si>
    <t xml:space="preserve">Adq. De 100 libretas ecolicas rayadas y 100 recibo de ingreso </t>
  </si>
  <si>
    <t>Equifax Dominicana, SRL. (DATA CREDITO)</t>
  </si>
  <si>
    <t>E450000000442</t>
  </si>
  <si>
    <t>Serv. Consulta de data Maestro MARZO  2025</t>
  </si>
  <si>
    <t>ESTACION DE SERVICIOS CORAL, SRL</t>
  </si>
  <si>
    <t>E450000000137</t>
  </si>
  <si>
    <t>GRUPO HICIANO (GRUHINC)</t>
  </si>
  <si>
    <t>B1500000202</t>
  </si>
  <si>
    <t>E450000000330</t>
  </si>
  <si>
    <t>Serv. De plataforma Fripick del 01 AL 28 DE FEBRERO 2026)</t>
  </si>
  <si>
    <t>B1500004464</t>
  </si>
  <si>
    <t>B1500004465</t>
  </si>
  <si>
    <t>JECOMM SRL</t>
  </si>
  <si>
    <t>B1500000077</t>
  </si>
  <si>
    <t>MAPFRE SALUD ARS</t>
  </si>
  <si>
    <t>E450000001395</t>
  </si>
  <si>
    <t>Servicios de salud comprendido desde 01/04/2026 hasta 30/09//2026</t>
  </si>
  <si>
    <t xml:space="preserve">MAXX EXTINTORES SRL </t>
  </si>
  <si>
    <t>B1500000545</t>
  </si>
  <si>
    <t>Servicio de mantenimiento de extintores de la Sede central y Centros de Servicios del INABIMA.</t>
  </si>
  <si>
    <t>SENASA</t>
  </si>
  <si>
    <t>E450000005585</t>
  </si>
  <si>
    <t>B1500000312</t>
  </si>
  <si>
    <t xml:space="preserve">WASH LAND SRL </t>
  </si>
  <si>
    <t>E450000000456</t>
  </si>
  <si>
    <t>E450000000112</t>
  </si>
  <si>
    <t>2.3.7.1.01</t>
  </si>
  <si>
    <t>2.3.7.2.06</t>
  </si>
  <si>
    <t>2.2.7.2.99</t>
  </si>
  <si>
    <t>2.2.8.5.02</t>
  </si>
  <si>
    <t>Correspondiente al 31 de Marzo 2026</t>
  </si>
  <si>
    <t>Renovación sistema Soluflex y actualización de módulos operativos y adm del INABIMA.</t>
  </si>
  <si>
    <t>ADAFP (Asociación Dominicana de Administradora de Fondo de pensiones)</t>
  </si>
  <si>
    <t>Inscripción y reservas de hab. Participación en XXI Seminario Internacional FIAT 2022.</t>
  </si>
  <si>
    <t>Servicio de renta de impresoras / fotocopiadoras cuota 8/12 al 05/07/2022</t>
  </si>
  <si>
    <t>Servicio de renta de impresoras / fotocopiadoras cuota 9/12 al 02/08/2022</t>
  </si>
  <si>
    <t>Servicio de renta de impresoras / fotocopiadoras cuota 10/12 al 02/09/2022</t>
  </si>
  <si>
    <t>Servicio de catering para actividades del INABIMA</t>
  </si>
  <si>
    <t>Adq. De pinturas y sellador para ser usadas en la institución</t>
  </si>
  <si>
    <t>Servicio de buffet actividades días  15/12/2025</t>
  </si>
  <si>
    <t>Servicio de mantenimiento de vehículo de la institución</t>
  </si>
  <si>
    <t>Servicio telefónico mes de MARZO 2026</t>
  </si>
  <si>
    <t>Adquisición teléfonos (15) de te para uso de la institución</t>
  </si>
  <si>
    <t>Adquisición de buzones de recepción de sugerencias para uso de la institución</t>
  </si>
  <si>
    <t>Servicio Energía Eléctrica febrero  2023 La vega</t>
  </si>
  <si>
    <t>Adq.de tickes de combustible para la operatividad de la institución.</t>
  </si>
  <si>
    <t>Servicio de reparación y adecuación de sede y plaza Aurora(suministro e instalación  REPARACION MOCHETA ANTEDESPACHO, sheetrock,baños plaza aurora etc.)</t>
  </si>
  <si>
    <t>Adq. De discos SSD GB (8) para uso de la institución</t>
  </si>
  <si>
    <t>Aporte para cubrir curso presencial "Diseño, Ejecución y evaluación de proyectos" del 19 oc al 21 nov. 2023</t>
  </si>
  <si>
    <t>Aporte para cubrir costo "Diplomado Gestión Publica alineado a los objetivos Sostenible "del 16 de sep al 16 de nov. 2024</t>
  </si>
  <si>
    <t>Aporte para cubrir costo "Diplomado de derecho administrativo "del del 06 al  Mayo 2025</t>
  </si>
  <si>
    <t>Jardín Ilusiones, SRL</t>
  </si>
  <si>
    <t>Servicio de corona de flores para colaboradore o familiares</t>
  </si>
  <si>
    <t>adq. De (200) cajas empacadas con galletas en forma flores para colaboradoras por el día de la mujer.</t>
  </si>
  <si>
    <t>Mantenimiento preventivo a rayos X dentales plan odontológico.</t>
  </si>
  <si>
    <t>Adq. De materiales odontológicos.</t>
  </si>
  <si>
    <t>Adquisición computadora portátil, escáner e instrumentos de medición para uso de la institución.</t>
  </si>
  <si>
    <t>Adq. De material gastable para uso de la institución</t>
  </si>
  <si>
    <t>Servicio de fumigación sede y centros de servicio Inabima SEP 2025</t>
  </si>
  <si>
    <t>Servicio de recolección y disposición final de residuos biomédicos, químicos y desechos odontológicos los días 05,19,22 Y 26 DE DICIEMBRE 2025</t>
  </si>
  <si>
    <t>Adquisición e instalación de motor para portón eléctrico Sede Central INABIMA.</t>
  </si>
  <si>
    <t xml:space="preserve">Servicio de refrigerio preempacado para turismo magisterial  de la institución. </t>
  </si>
  <si>
    <t xml:space="preserve">Servicio de refrigerio preempacado para turismo magisterial ENERO 2026 de la institución. </t>
  </si>
  <si>
    <t>Pago de póliza de seguro complementario COLABORADORES del INABIMA del 01 AL 30 de ABRIL . 2026.</t>
  </si>
  <si>
    <t>Adq. De cajas de mantenimiento Epson, cartuchos de tinta de colores  para uso de la institución.</t>
  </si>
  <si>
    <t>Servicio en instalado y curso de para el personal dde tecnologia de la institucion.</t>
  </si>
  <si>
    <t>Adq. De material  gastable para uso de la institución</t>
  </si>
  <si>
    <t>Servicio de lanvanderia manteles y bambalina de uso de actividades de la Institucion.</t>
  </si>
  <si>
    <t>Servicio de catering para colaboradores del INABIMA por plataforma web ridesgur food dominicana desde el 03 FEB AL 02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</si>
</sst>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 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8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33333"/>
      <name val="Calibri"/>
      <family val="2"/>
      <scheme val="minor"/>
    </font>
    <font>
      <sz val="12"/>
      <color indexed="63"/>
      <name val="Calibri"/>
      <family val="2"/>
      <scheme val="minor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4" borderId="1" applyNumberFormat="0" applyFont="0" applyAlignment="0" applyProtection="0"/>
    <xf numFmtId="0" fontId="10" fillId="5" borderId="0" applyNumberFormat="0" applyBorder="0" applyAlignment="0" applyProtection="0"/>
  </cellStyleXfs>
  <cellXfs count="87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43" fontId="2" fillId="2" borderId="0" xfId="1" applyFont="1" applyFill="1" applyAlignment="1">
      <alignment horizontal="center" vertical="center" wrapText="1"/>
    </xf>
    <xf numFmtId="43" fontId="3" fillId="2" borderId="0" xfId="1" applyFont="1" applyFill="1" applyAlignment="1">
      <alignment horizontal="center" vertical="center" wrapText="1"/>
    </xf>
    <xf numFmtId="43" fontId="2" fillId="0" borderId="0" xfId="1" applyFont="1" applyAlignment="1">
      <alignment horizont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4" fillId="0" borderId="7" xfId="2" applyNumberFormat="1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14" fontId="4" fillId="0" borderId="4" xfId="2" applyNumberFormat="1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4" fontId="5" fillId="0" borderId="4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4" fontId="5" fillId="0" borderId="4" xfId="3" applyNumberFormat="1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8" fillId="0" borderId="4" xfId="2" applyNumberFormat="1" applyFont="1" applyFill="1" applyBorder="1" applyAlignment="1">
      <alignment horizontal="center" vertical="center" wrapText="1"/>
    </xf>
    <xf numFmtId="43" fontId="6" fillId="2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3" fontId="7" fillId="3" borderId="3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4" fontId="8" fillId="0" borderId="0" xfId="2" applyNumberFormat="1" applyFont="1" applyFill="1" applyBorder="1" applyAlignment="1">
      <alignment horizontal="center" vertical="center" wrapText="1"/>
    </xf>
    <xf numFmtId="43" fontId="0" fillId="2" borderId="0" xfId="0" applyNumberFormat="1" applyFill="1" applyAlignment="1">
      <alignment horizontal="right" wrapText="1"/>
    </xf>
    <xf numFmtId="0" fontId="14" fillId="2" borderId="0" xfId="0" applyFont="1" applyFill="1" applyAlignment="1">
      <alignment horizontal="left" vertical="center" wrapText="1"/>
    </xf>
    <xf numFmtId="0" fontId="11" fillId="0" borderId="0" xfId="0" quotePrefix="1" applyFont="1" applyAlignment="1">
      <alignment wrapText="1"/>
    </xf>
    <xf numFmtId="0" fontId="11" fillId="2" borderId="0" xfId="0" applyFont="1" applyFill="1" applyAlignment="1">
      <alignment horizontal="left" vertical="center" wrapText="1"/>
    </xf>
    <xf numFmtId="0" fontId="11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43" fontId="17" fillId="0" borderId="0" xfId="1" applyFont="1" applyAlignment="1">
      <alignment horizontal="center" wrapText="1"/>
    </xf>
    <xf numFmtId="14" fontId="0" fillId="0" borderId="4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43" fontId="0" fillId="0" borderId="4" xfId="0" applyNumberFormat="1" applyBorder="1" applyAlignment="1">
      <alignment horizontal="right" vertical="center" wrapText="1"/>
    </xf>
    <xf numFmtId="14" fontId="0" fillId="0" borderId="4" xfId="2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43" fontId="0" fillId="0" borderId="4" xfId="0" applyNumberFormat="1" applyBorder="1" applyAlignment="1">
      <alignment horizontal="center" vertical="center" wrapText="1"/>
    </xf>
    <xf numFmtId="43" fontId="0" fillId="0" borderId="4" xfId="0" applyNumberForma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43" fontId="0" fillId="0" borderId="4" xfId="0" applyNumberFormat="1" applyBorder="1" applyAlignment="1">
      <alignment horizontal="left" vertical="center" wrapText="1"/>
    </xf>
    <xf numFmtId="0" fontId="0" fillId="0" borderId="4" xfId="2" applyNumberFormat="1" applyFont="1" applyFill="1" applyBorder="1" applyAlignment="1">
      <alignment vertical="center" wrapText="1"/>
    </xf>
    <xf numFmtId="164" fontId="0" fillId="0" borderId="4" xfId="2" applyNumberFormat="1" applyFont="1" applyFill="1" applyBorder="1" applyAlignment="1">
      <alignment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43" fontId="0" fillId="2" borderId="4" xfId="0" applyNumberFormat="1" applyFill="1" applyBorder="1" applyAlignment="1">
      <alignment vertical="center" wrapText="1"/>
    </xf>
    <xf numFmtId="4" fontId="0" fillId="0" borderId="4" xfId="2" applyNumberFormat="1" applyFont="1" applyFill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43" fontId="12" fillId="0" borderId="4" xfId="0" applyNumberFormat="1" applyFont="1" applyBorder="1" applyAlignment="1">
      <alignment horizontal="left" vertical="center" wrapText="1"/>
    </xf>
    <xf numFmtId="4" fontId="12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43" fontId="12" fillId="2" borderId="4" xfId="0" applyNumberFormat="1" applyFont="1" applyFill="1" applyBorder="1" applyAlignment="1">
      <alignment horizontal="left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43" fontId="0" fillId="0" borderId="4" xfId="2" applyNumberFormat="1" applyFont="1" applyFill="1" applyBorder="1" applyAlignment="1">
      <alignment horizontal="left" vertical="center" wrapText="1"/>
    </xf>
    <xf numFmtId="43" fontId="1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43" fontId="14" fillId="2" borderId="4" xfId="0" applyNumberFormat="1" applyFont="1" applyFill="1" applyBorder="1" applyAlignment="1">
      <alignment horizontal="right" vertical="center" wrapText="1"/>
    </xf>
    <xf numFmtId="164" fontId="12" fillId="0" borderId="4" xfId="0" applyNumberFormat="1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43" fontId="12" fillId="0" borderId="4" xfId="0" applyNumberFormat="1" applyFont="1" applyBorder="1" applyAlignment="1">
      <alignment vertical="center" wrapText="1"/>
    </xf>
    <xf numFmtId="14" fontId="5" fillId="0" borderId="4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wrapText="1"/>
    </xf>
    <xf numFmtId="0" fontId="15" fillId="0" borderId="0" xfId="0" applyFont="1" applyAlignment="1">
      <alignment horizontal="center" wrapText="1"/>
    </xf>
  </cellXfs>
  <cellStyles count="4">
    <cellStyle name="Bueno" xfId="3" builtinId="26"/>
    <cellStyle name="Millares" xfId="1" builtinId="3"/>
    <cellStyle name="Normal" xfId="0" builtinId="0"/>
    <cellStyle name="Notas" xfId="2" builtinId="1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1842655</xdr:colOff>
      <xdr:row>0</xdr:row>
      <xdr:rowOff>0</xdr:rowOff>
    </xdr:from>
    <xdr:to>
      <xdr:col>4</xdr:col>
      <xdr:colOff>45397</xdr:colOff>
      <xdr:row>7</xdr:row>
      <xdr:rowOff>170895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6E57C-CB50-45B6-A990-FD2E1B160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8269" y="0"/>
          <a:ext cx="3588696" cy="15043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A4A7-B60A-4615-9D9D-F91F68741A4C}">
  <sheetPr>
    <pageSetUpPr fitToPage="1"/>
  </sheetPr>
  <dimension ref="A4:G109"/>
  <sheetViews>
    <sheetView showGridLines="0" tabSelected="1" showWhiteSpace="0" topLeftCell="A96" zoomScale="110" zoomScaleNormal="110" workbookViewId="0">
      <selection activeCell="D112" sqref="D112"/>
    </sheetView>
  </sheetViews>
  <sheetFormatPr baseColWidth="10" defaultColWidth="11.42578125" defaultRowHeight="15"/>
  <cols>
    <col min="1" max="1" width="12.7109375" style="14" customWidth="1"/>
    <col min="2" max="2" width="16.7109375" style="14" customWidth="1"/>
    <col min="3" max="3" width="36.42578125" style="5" customWidth="1"/>
    <col min="4" max="4" width="44.28515625" style="4" customWidth="1"/>
    <col min="5" max="5" width="20" style="14" customWidth="1"/>
    <col min="6" max="6" width="21.140625" style="21" customWidth="1"/>
    <col min="7" max="7" width="17.85546875" style="14" customWidth="1"/>
    <col min="8" max="8" width="47.140625" style="4" customWidth="1"/>
    <col min="9" max="9" width="17.85546875" style="4" customWidth="1"/>
    <col min="10" max="10" width="16" style="4" customWidth="1"/>
    <col min="11" max="11" width="17.42578125" style="4" customWidth="1"/>
    <col min="12" max="12" width="11.5703125" style="4" bestFit="1" customWidth="1"/>
    <col min="13" max="13" width="15.28515625" style="4" customWidth="1"/>
    <col min="14" max="14" width="14.7109375" style="4" bestFit="1" customWidth="1"/>
    <col min="15" max="15" width="16.28515625" style="4" customWidth="1"/>
    <col min="16" max="16" width="24.140625" style="4" customWidth="1"/>
    <col min="17" max="17" width="11.5703125" style="4" bestFit="1" customWidth="1"/>
    <col min="18" max="16384" width="11.42578125" style="4"/>
  </cols>
  <sheetData>
    <row r="4" spans="1:7">
      <c r="A4" s="11"/>
      <c r="B4" s="11"/>
      <c r="C4" s="1"/>
      <c r="D4" s="2"/>
      <c r="E4" s="11"/>
      <c r="F4" s="19"/>
      <c r="G4" s="11"/>
    </row>
    <row r="5" spans="1:7">
      <c r="A5" s="11"/>
      <c r="B5" s="11"/>
      <c r="C5" s="1"/>
      <c r="D5" s="2"/>
      <c r="E5" s="11"/>
      <c r="F5" s="19"/>
      <c r="G5" s="11"/>
    </row>
    <row r="6" spans="1:7">
      <c r="A6" s="11"/>
      <c r="B6" s="11"/>
      <c r="C6" s="3" t="s">
        <v>0</v>
      </c>
      <c r="D6" s="2"/>
      <c r="E6" s="12"/>
      <c r="F6" s="19"/>
      <c r="G6" s="11"/>
    </row>
    <row r="7" spans="1:7">
      <c r="A7" s="11"/>
      <c r="B7" s="11"/>
      <c r="C7" s="3"/>
      <c r="D7" s="2"/>
      <c r="E7" s="12"/>
      <c r="F7" s="19"/>
      <c r="G7" s="11"/>
    </row>
    <row r="8" spans="1:7">
      <c r="A8" s="11"/>
      <c r="B8" s="11"/>
      <c r="C8" s="3"/>
      <c r="D8" s="2"/>
      <c r="E8" s="12"/>
      <c r="F8" s="19"/>
      <c r="G8" s="11"/>
    </row>
    <row r="9" spans="1:7" ht="9.75" customHeight="1">
      <c r="A9" s="12"/>
      <c r="B9" s="12"/>
      <c r="C9" s="3"/>
      <c r="D9" s="7"/>
      <c r="E9" s="12"/>
      <c r="F9" s="20"/>
      <c r="G9" s="12"/>
    </row>
    <row r="10" spans="1:7">
      <c r="A10" s="84" t="s">
        <v>1</v>
      </c>
      <c r="B10" s="84"/>
      <c r="C10" s="84"/>
      <c r="D10" s="84"/>
      <c r="E10" s="84"/>
      <c r="F10" s="84"/>
      <c r="G10" s="84"/>
    </row>
    <row r="11" spans="1:7" ht="18" customHeight="1">
      <c r="A11" s="84" t="s">
        <v>180</v>
      </c>
      <c r="B11" s="84"/>
      <c r="C11" s="84"/>
      <c r="D11" s="84"/>
      <c r="E11" s="84"/>
      <c r="F11" s="84"/>
      <c r="G11" s="84"/>
    </row>
    <row r="12" spans="1:7" ht="15.75" thickBot="1">
      <c r="A12" s="13"/>
      <c r="B12" s="9"/>
      <c r="C12" s="8"/>
      <c r="D12" s="9"/>
      <c r="E12" s="13"/>
      <c r="F12" s="33"/>
      <c r="G12" s="13"/>
    </row>
    <row r="13" spans="1:7" s="37" customFormat="1" ht="32.25" thickBot="1">
      <c r="A13" s="16" t="s">
        <v>2</v>
      </c>
      <c r="B13" s="15" t="s">
        <v>3</v>
      </c>
      <c r="C13" s="15" t="s">
        <v>4</v>
      </c>
      <c r="D13" s="15" t="s">
        <v>5</v>
      </c>
      <c r="E13" s="18" t="s">
        <v>6</v>
      </c>
      <c r="F13" s="36" t="s">
        <v>7</v>
      </c>
      <c r="G13" s="17" t="s">
        <v>8</v>
      </c>
    </row>
    <row r="14" spans="1:7" s="10" customFormat="1" ht="30">
      <c r="A14" s="48">
        <v>46036</v>
      </c>
      <c r="B14" s="49" t="s">
        <v>94</v>
      </c>
      <c r="C14" s="50" t="s">
        <v>53</v>
      </c>
      <c r="D14" s="50" t="s">
        <v>181</v>
      </c>
      <c r="E14" s="22" t="s">
        <v>90</v>
      </c>
      <c r="F14" s="51">
        <v>397500</v>
      </c>
      <c r="G14" s="23">
        <f t="shared" ref="G14:G42" si="0">A14+30</f>
        <v>46066</v>
      </c>
    </row>
    <row r="15" spans="1:7" s="10" customFormat="1" ht="45">
      <c r="A15" s="52">
        <v>44839</v>
      </c>
      <c r="B15" s="49" t="s">
        <v>9</v>
      </c>
      <c r="C15" s="53" t="s">
        <v>182</v>
      </c>
      <c r="D15" s="54" t="s">
        <v>183</v>
      </c>
      <c r="E15" s="24" t="s">
        <v>10</v>
      </c>
      <c r="F15" s="55">
        <v>134070</v>
      </c>
      <c r="G15" s="25">
        <f t="shared" si="0"/>
        <v>44869</v>
      </c>
    </row>
    <row r="16" spans="1:7" s="10" customFormat="1" ht="30">
      <c r="A16" s="48">
        <v>44747</v>
      </c>
      <c r="B16" s="49" t="s">
        <v>11</v>
      </c>
      <c r="C16" s="53" t="s">
        <v>30</v>
      </c>
      <c r="D16" s="53" t="s">
        <v>184</v>
      </c>
      <c r="E16" s="26" t="s">
        <v>95</v>
      </c>
      <c r="F16" s="56">
        <v>122775.06</v>
      </c>
      <c r="G16" s="25">
        <f t="shared" si="0"/>
        <v>44777</v>
      </c>
    </row>
    <row r="17" spans="1:7" s="10" customFormat="1" ht="30">
      <c r="A17" s="48">
        <v>44782</v>
      </c>
      <c r="B17" s="49" t="s">
        <v>13</v>
      </c>
      <c r="C17" s="53" t="s">
        <v>30</v>
      </c>
      <c r="D17" s="53" t="s">
        <v>185</v>
      </c>
      <c r="E17" s="26" t="s">
        <v>95</v>
      </c>
      <c r="F17" s="56">
        <v>80988.899999999994</v>
      </c>
      <c r="G17" s="25">
        <f t="shared" si="0"/>
        <v>44812</v>
      </c>
    </row>
    <row r="18" spans="1:7" s="10" customFormat="1" ht="30">
      <c r="A18" s="48">
        <v>44812</v>
      </c>
      <c r="B18" s="49" t="s">
        <v>14</v>
      </c>
      <c r="C18" s="53" t="s">
        <v>30</v>
      </c>
      <c r="D18" s="53" t="s">
        <v>186</v>
      </c>
      <c r="E18" s="26" t="s">
        <v>95</v>
      </c>
      <c r="F18" s="56">
        <v>114429.63</v>
      </c>
      <c r="G18" s="25">
        <f t="shared" si="0"/>
        <v>44842</v>
      </c>
    </row>
    <row r="19" spans="1:7" s="10" customFormat="1" ht="30">
      <c r="A19" s="48">
        <v>46087</v>
      </c>
      <c r="B19" s="49" t="s">
        <v>136</v>
      </c>
      <c r="C19" s="53" t="s">
        <v>135</v>
      </c>
      <c r="D19" s="54" t="s">
        <v>187</v>
      </c>
      <c r="E19" s="27" t="s">
        <v>98</v>
      </c>
      <c r="F19" s="55">
        <v>38350</v>
      </c>
      <c r="G19" s="25">
        <f t="shared" si="0"/>
        <v>46117</v>
      </c>
    </row>
    <row r="20" spans="1:7" s="10" customFormat="1" ht="30">
      <c r="A20" s="48">
        <v>46100</v>
      </c>
      <c r="B20" s="49" t="s">
        <v>138</v>
      </c>
      <c r="C20" s="57" t="s">
        <v>137</v>
      </c>
      <c r="D20" s="53" t="s">
        <v>188</v>
      </c>
      <c r="E20" s="55" t="s">
        <v>177</v>
      </c>
      <c r="F20" s="58">
        <v>87445.440000000002</v>
      </c>
      <c r="G20" s="25">
        <f t="shared" si="0"/>
        <v>46130</v>
      </c>
    </row>
    <row r="21" spans="1:7" s="10" customFormat="1" ht="30">
      <c r="A21" s="52">
        <v>46007</v>
      </c>
      <c r="B21" s="49" t="s">
        <v>42</v>
      </c>
      <c r="C21" s="59" t="s">
        <v>38</v>
      </c>
      <c r="D21" s="60" t="s">
        <v>189</v>
      </c>
      <c r="E21" s="27" t="s">
        <v>98</v>
      </c>
      <c r="F21" s="58">
        <v>491520</v>
      </c>
      <c r="G21" s="25">
        <f t="shared" si="0"/>
        <v>46037</v>
      </c>
    </row>
    <row r="22" spans="1:7" s="10" customFormat="1" ht="30">
      <c r="A22" s="48">
        <v>46028</v>
      </c>
      <c r="B22" s="49" t="s">
        <v>54</v>
      </c>
      <c r="C22" s="50" t="s">
        <v>39</v>
      </c>
      <c r="D22" s="50" t="s">
        <v>190</v>
      </c>
      <c r="E22" s="26" t="s">
        <v>15</v>
      </c>
      <c r="F22" s="51">
        <v>117410</v>
      </c>
      <c r="G22" s="25">
        <f t="shared" si="0"/>
        <v>46058</v>
      </c>
    </row>
    <row r="23" spans="1:7" s="10" customFormat="1" ht="30">
      <c r="A23" s="48">
        <v>46028</v>
      </c>
      <c r="B23" s="49" t="s">
        <v>55</v>
      </c>
      <c r="C23" s="50" t="s">
        <v>39</v>
      </c>
      <c r="D23" s="50" t="s">
        <v>190</v>
      </c>
      <c r="E23" s="26" t="s">
        <v>15</v>
      </c>
      <c r="F23" s="51">
        <v>19348.07</v>
      </c>
      <c r="G23" s="25">
        <f t="shared" si="0"/>
        <v>46058</v>
      </c>
    </row>
    <row r="24" spans="1:7" s="10" customFormat="1" ht="30">
      <c r="A24" s="48">
        <v>46028</v>
      </c>
      <c r="B24" s="49" t="s">
        <v>56</v>
      </c>
      <c r="C24" s="50" t="s">
        <v>39</v>
      </c>
      <c r="D24" s="50" t="s">
        <v>190</v>
      </c>
      <c r="E24" s="26" t="s">
        <v>15</v>
      </c>
      <c r="F24" s="51">
        <v>15576</v>
      </c>
      <c r="G24" s="25">
        <f t="shared" si="0"/>
        <v>46058</v>
      </c>
    </row>
    <row r="25" spans="1:7" s="10" customFormat="1" ht="30">
      <c r="A25" s="48">
        <v>46028</v>
      </c>
      <c r="B25" s="49" t="s">
        <v>57</v>
      </c>
      <c r="C25" s="50" t="s">
        <v>39</v>
      </c>
      <c r="D25" s="50" t="s">
        <v>190</v>
      </c>
      <c r="E25" s="26" t="s">
        <v>15</v>
      </c>
      <c r="F25" s="51">
        <v>9499</v>
      </c>
      <c r="G25" s="25">
        <f t="shared" si="0"/>
        <v>46058</v>
      </c>
    </row>
    <row r="26" spans="1:7" s="10" customFormat="1" ht="30">
      <c r="A26" s="48">
        <v>46028</v>
      </c>
      <c r="B26" s="49" t="s">
        <v>58</v>
      </c>
      <c r="C26" s="50" t="s">
        <v>39</v>
      </c>
      <c r="D26" s="50" t="s">
        <v>190</v>
      </c>
      <c r="E26" s="26" t="s">
        <v>15</v>
      </c>
      <c r="F26" s="51">
        <v>17652.8</v>
      </c>
      <c r="G26" s="25">
        <f t="shared" si="0"/>
        <v>46058</v>
      </c>
    </row>
    <row r="27" spans="1:7" s="10" customFormat="1" ht="30">
      <c r="A27" s="48">
        <v>46028</v>
      </c>
      <c r="B27" s="49" t="s">
        <v>59</v>
      </c>
      <c r="C27" s="50" t="s">
        <v>39</v>
      </c>
      <c r="D27" s="50" t="s">
        <v>190</v>
      </c>
      <c r="E27" s="26" t="s">
        <v>15</v>
      </c>
      <c r="F27" s="51">
        <v>8024</v>
      </c>
      <c r="G27" s="25">
        <f t="shared" si="0"/>
        <v>46058</v>
      </c>
    </row>
    <row r="28" spans="1:7" s="10" customFormat="1" ht="30">
      <c r="A28" s="48">
        <v>46028</v>
      </c>
      <c r="B28" s="49" t="s">
        <v>60</v>
      </c>
      <c r="C28" s="50" t="s">
        <v>39</v>
      </c>
      <c r="D28" s="50" t="s">
        <v>190</v>
      </c>
      <c r="E28" s="26" t="s">
        <v>15</v>
      </c>
      <c r="F28" s="51">
        <v>4484</v>
      </c>
      <c r="G28" s="25">
        <f t="shared" si="0"/>
        <v>46058</v>
      </c>
    </row>
    <row r="29" spans="1:7" s="10" customFormat="1" ht="30">
      <c r="A29" s="48">
        <v>46028</v>
      </c>
      <c r="B29" s="49" t="s">
        <v>61</v>
      </c>
      <c r="C29" s="50" t="s">
        <v>39</v>
      </c>
      <c r="D29" s="50" t="s">
        <v>190</v>
      </c>
      <c r="E29" s="26" t="s">
        <v>15</v>
      </c>
      <c r="F29" s="51">
        <v>23600</v>
      </c>
      <c r="G29" s="25">
        <f t="shared" si="0"/>
        <v>46058</v>
      </c>
    </row>
    <row r="30" spans="1:7" s="10" customFormat="1" ht="30">
      <c r="A30" s="48">
        <v>46028</v>
      </c>
      <c r="B30" s="49" t="s">
        <v>62</v>
      </c>
      <c r="C30" s="50" t="s">
        <v>39</v>
      </c>
      <c r="D30" s="50" t="s">
        <v>190</v>
      </c>
      <c r="E30" s="26" t="s">
        <v>15</v>
      </c>
      <c r="F30" s="51">
        <v>25686.240000000002</v>
      </c>
      <c r="G30" s="25">
        <f t="shared" si="0"/>
        <v>46058</v>
      </c>
    </row>
    <row r="31" spans="1:7" s="10" customFormat="1" ht="30">
      <c r="A31" s="48">
        <v>46028</v>
      </c>
      <c r="B31" s="49" t="s">
        <v>63</v>
      </c>
      <c r="C31" s="50" t="s">
        <v>39</v>
      </c>
      <c r="D31" s="50" t="s">
        <v>190</v>
      </c>
      <c r="E31" s="26" t="s">
        <v>15</v>
      </c>
      <c r="F31" s="51">
        <v>13216</v>
      </c>
      <c r="G31" s="25">
        <f t="shared" si="0"/>
        <v>46058</v>
      </c>
    </row>
    <row r="32" spans="1:7" s="10" customFormat="1" ht="30">
      <c r="A32" s="48">
        <v>46028</v>
      </c>
      <c r="B32" s="49" t="s">
        <v>64</v>
      </c>
      <c r="C32" s="50" t="s">
        <v>39</v>
      </c>
      <c r="D32" s="50" t="s">
        <v>190</v>
      </c>
      <c r="E32" s="26" t="s">
        <v>15</v>
      </c>
      <c r="F32" s="51">
        <v>34279</v>
      </c>
      <c r="G32" s="25">
        <f t="shared" si="0"/>
        <v>46058</v>
      </c>
    </row>
    <row r="33" spans="1:7" s="10" customFormat="1" ht="30">
      <c r="A33" s="48">
        <v>46028</v>
      </c>
      <c r="B33" s="49" t="s">
        <v>65</v>
      </c>
      <c r="C33" s="50" t="s">
        <v>39</v>
      </c>
      <c r="D33" s="50" t="s">
        <v>190</v>
      </c>
      <c r="E33" s="26" t="s">
        <v>15</v>
      </c>
      <c r="F33" s="51">
        <v>7906</v>
      </c>
      <c r="G33" s="25">
        <f t="shared" si="0"/>
        <v>46058</v>
      </c>
    </row>
    <row r="34" spans="1:7" s="10" customFormat="1" ht="30">
      <c r="A34" s="48">
        <v>46085</v>
      </c>
      <c r="B34" s="49" t="s">
        <v>139</v>
      </c>
      <c r="C34" s="50" t="s">
        <v>39</v>
      </c>
      <c r="D34" s="50" t="s">
        <v>190</v>
      </c>
      <c r="E34" s="26" t="s">
        <v>15</v>
      </c>
      <c r="F34" s="51">
        <v>11682</v>
      </c>
      <c r="G34" s="25">
        <f t="shared" si="0"/>
        <v>46115</v>
      </c>
    </row>
    <row r="35" spans="1:7" s="10" customFormat="1" ht="30">
      <c r="A35" s="48">
        <v>46085</v>
      </c>
      <c r="B35" s="49" t="s">
        <v>140</v>
      </c>
      <c r="C35" s="50" t="s">
        <v>39</v>
      </c>
      <c r="D35" s="50" t="s">
        <v>190</v>
      </c>
      <c r="E35" s="26" t="s">
        <v>15</v>
      </c>
      <c r="F35" s="51">
        <v>9676</v>
      </c>
      <c r="G35" s="25">
        <f t="shared" si="0"/>
        <v>46115</v>
      </c>
    </row>
    <row r="36" spans="1:7" s="10" customFormat="1" ht="30">
      <c r="A36" s="48">
        <v>46085</v>
      </c>
      <c r="B36" s="49" t="s">
        <v>141</v>
      </c>
      <c r="C36" s="50" t="s">
        <v>39</v>
      </c>
      <c r="D36" s="50" t="s">
        <v>190</v>
      </c>
      <c r="E36" s="26" t="s">
        <v>15</v>
      </c>
      <c r="F36" s="51">
        <v>10207</v>
      </c>
      <c r="G36" s="25">
        <f t="shared" si="0"/>
        <v>46115</v>
      </c>
    </row>
    <row r="37" spans="1:7" s="10" customFormat="1" ht="30">
      <c r="A37" s="48">
        <v>46085</v>
      </c>
      <c r="B37" s="49" t="s">
        <v>142</v>
      </c>
      <c r="C37" s="50" t="s">
        <v>39</v>
      </c>
      <c r="D37" s="50" t="s">
        <v>190</v>
      </c>
      <c r="E37" s="26" t="s">
        <v>15</v>
      </c>
      <c r="F37" s="51">
        <v>25665</v>
      </c>
      <c r="G37" s="25">
        <f>A37+30</f>
        <v>46115</v>
      </c>
    </row>
    <row r="38" spans="1:7" s="10" customFormat="1" ht="30">
      <c r="A38" s="48">
        <v>46085</v>
      </c>
      <c r="B38" s="49" t="s">
        <v>143</v>
      </c>
      <c r="C38" s="50" t="s">
        <v>39</v>
      </c>
      <c r="D38" s="50" t="s">
        <v>190</v>
      </c>
      <c r="E38" s="26" t="s">
        <v>15</v>
      </c>
      <c r="F38" s="51">
        <v>9086</v>
      </c>
      <c r="G38" s="25">
        <f t="shared" si="0"/>
        <v>46115</v>
      </c>
    </row>
    <row r="39" spans="1:7" s="10" customFormat="1" ht="30">
      <c r="A39" s="48">
        <v>46085</v>
      </c>
      <c r="B39" s="49" t="s">
        <v>144</v>
      </c>
      <c r="C39" s="50" t="s">
        <v>39</v>
      </c>
      <c r="D39" s="50" t="s">
        <v>190</v>
      </c>
      <c r="E39" s="26" t="s">
        <v>15</v>
      </c>
      <c r="F39" s="51">
        <v>9440</v>
      </c>
      <c r="G39" s="25">
        <f t="shared" si="0"/>
        <v>46115</v>
      </c>
    </row>
    <row r="40" spans="1:7" s="10" customFormat="1" ht="30">
      <c r="A40" s="48">
        <v>46085</v>
      </c>
      <c r="B40" s="49" t="s">
        <v>145</v>
      </c>
      <c r="C40" s="50" t="s">
        <v>39</v>
      </c>
      <c r="D40" s="50" t="s">
        <v>190</v>
      </c>
      <c r="E40" s="26" t="s">
        <v>15</v>
      </c>
      <c r="F40" s="51">
        <v>20768</v>
      </c>
      <c r="G40" s="25">
        <f t="shared" si="0"/>
        <v>46115</v>
      </c>
    </row>
    <row r="41" spans="1:7" s="10" customFormat="1" ht="30">
      <c r="A41" s="48">
        <v>46085</v>
      </c>
      <c r="B41" s="49" t="s">
        <v>146</v>
      </c>
      <c r="C41" s="50" t="s">
        <v>39</v>
      </c>
      <c r="D41" s="50" t="s">
        <v>190</v>
      </c>
      <c r="E41" s="26" t="s">
        <v>15</v>
      </c>
      <c r="F41" s="51">
        <v>35282</v>
      </c>
      <c r="G41" s="25">
        <f t="shared" si="0"/>
        <v>46115</v>
      </c>
    </row>
    <row r="42" spans="1:7" s="10" customFormat="1" ht="30">
      <c r="A42" s="48">
        <v>46085</v>
      </c>
      <c r="B42" s="49" t="s">
        <v>147</v>
      </c>
      <c r="C42" s="50" t="s">
        <v>39</v>
      </c>
      <c r="D42" s="50" t="s">
        <v>190</v>
      </c>
      <c r="E42" s="26" t="s">
        <v>15</v>
      </c>
      <c r="F42" s="51">
        <v>9204</v>
      </c>
      <c r="G42" s="25">
        <f t="shared" si="0"/>
        <v>46115</v>
      </c>
    </row>
    <row r="43" spans="1:7" s="10" customFormat="1" ht="30">
      <c r="A43" s="48">
        <v>45819</v>
      </c>
      <c r="B43" s="35" t="s">
        <v>27</v>
      </c>
      <c r="C43" s="53" t="s">
        <v>31</v>
      </c>
      <c r="D43" s="53" t="s">
        <v>190</v>
      </c>
      <c r="E43" s="26" t="s">
        <v>15</v>
      </c>
      <c r="F43" s="56">
        <v>82010</v>
      </c>
      <c r="G43" s="25">
        <f t="shared" ref="G43:G100" si="1">A43+30</f>
        <v>45849</v>
      </c>
    </row>
    <row r="44" spans="1:7" s="10" customFormat="1">
      <c r="A44" s="48">
        <v>46108</v>
      </c>
      <c r="B44" s="49" t="s">
        <v>148</v>
      </c>
      <c r="C44" s="57" t="s">
        <v>92</v>
      </c>
      <c r="D44" s="53" t="s">
        <v>191</v>
      </c>
      <c r="E44" s="25" t="s">
        <v>49</v>
      </c>
      <c r="F44" s="56">
        <v>3958.5</v>
      </c>
      <c r="G44" s="25">
        <f t="shared" si="1"/>
        <v>46138</v>
      </c>
    </row>
    <row r="45" spans="1:7" s="10" customFormat="1">
      <c r="A45" s="48">
        <v>46108</v>
      </c>
      <c r="B45" s="49" t="s">
        <v>149</v>
      </c>
      <c r="C45" s="57" t="s">
        <v>92</v>
      </c>
      <c r="D45" s="53" t="s">
        <v>191</v>
      </c>
      <c r="E45" s="25" t="s">
        <v>49</v>
      </c>
      <c r="F45" s="56">
        <v>15827.5</v>
      </c>
      <c r="G45" s="25">
        <f t="shared" si="1"/>
        <v>46138</v>
      </c>
    </row>
    <row r="46" spans="1:7" s="10" customFormat="1" ht="30">
      <c r="A46" s="48">
        <v>46071</v>
      </c>
      <c r="B46" s="49" t="s">
        <v>100</v>
      </c>
      <c r="C46" s="53" t="s">
        <v>118</v>
      </c>
      <c r="D46" s="53" t="s">
        <v>192</v>
      </c>
      <c r="E46" s="25" t="s">
        <v>133</v>
      </c>
      <c r="F46" s="56">
        <v>65864.710000000006</v>
      </c>
      <c r="G46" s="25">
        <f t="shared" si="1"/>
        <v>46101</v>
      </c>
    </row>
    <row r="47" spans="1:7" s="10" customFormat="1" ht="30">
      <c r="A47" s="48">
        <v>46037</v>
      </c>
      <c r="B47" s="49" t="s">
        <v>67</v>
      </c>
      <c r="C47" s="53" t="s">
        <v>66</v>
      </c>
      <c r="D47" s="53" t="s">
        <v>150</v>
      </c>
      <c r="E47" s="29" t="s">
        <v>28</v>
      </c>
      <c r="F47" s="58">
        <v>24780</v>
      </c>
      <c r="G47" s="25">
        <f t="shared" si="1"/>
        <v>46067</v>
      </c>
    </row>
    <row r="48" spans="1:7" s="10" customFormat="1" ht="30">
      <c r="A48" s="61">
        <v>46063</v>
      </c>
      <c r="B48" s="62" t="s">
        <v>101</v>
      </c>
      <c r="C48" s="63" t="s">
        <v>119</v>
      </c>
      <c r="D48" s="63" t="s">
        <v>193</v>
      </c>
      <c r="E48" s="34" t="s">
        <v>134</v>
      </c>
      <c r="F48" s="64">
        <v>98176</v>
      </c>
      <c r="G48" s="25">
        <f t="shared" si="1"/>
        <v>46093</v>
      </c>
    </row>
    <row r="49" spans="1:7" s="10" customFormat="1">
      <c r="A49" s="52">
        <v>44958</v>
      </c>
      <c r="B49" s="65" t="s">
        <v>17</v>
      </c>
      <c r="C49" s="53" t="s">
        <v>32</v>
      </c>
      <c r="D49" s="54" t="s">
        <v>194</v>
      </c>
      <c r="E49" s="26" t="s">
        <v>16</v>
      </c>
      <c r="F49" s="55">
        <v>3012.5</v>
      </c>
      <c r="G49" s="25">
        <f t="shared" si="1"/>
        <v>44988</v>
      </c>
    </row>
    <row r="50" spans="1:7" s="10" customFormat="1">
      <c r="A50" s="52">
        <v>44985</v>
      </c>
      <c r="B50" s="65" t="s">
        <v>18</v>
      </c>
      <c r="C50" s="53" t="s">
        <v>32</v>
      </c>
      <c r="D50" s="54" t="s">
        <v>194</v>
      </c>
      <c r="E50" s="26" t="s">
        <v>16</v>
      </c>
      <c r="F50" s="55">
        <v>15747.19</v>
      </c>
      <c r="G50" s="25">
        <f t="shared" si="1"/>
        <v>45015</v>
      </c>
    </row>
    <row r="51" spans="1:7" s="10" customFormat="1" ht="30">
      <c r="A51" s="48">
        <v>46089</v>
      </c>
      <c r="B51" s="49" t="s">
        <v>152</v>
      </c>
      <c r="C51" s="53" t="s">
        <v>151</v>
      </c>
      <c r="D51" s="53" t="s">
        <v>153</v>
      </c>
      <c r="E51" s="35" t="s">
        <v>88</v>
      </c>
      <c r="F51" s="58">
        <v>25428.6</v>
      </c>
      <c r="G51" s="25">
        <f t="shared" si="1"/>
        <v>46119</v>
      </c>
    </row>
    <row r="52" spans="1:7" s="10" customFormat="1" ht="30">
      <c r="A52" s="48">
        <v>46112</v>
      </c>
      <c r="B52" s="49" t="s">
        <v>155</v>
      </c>
      <c r="C52" s="57" t="s">
        <v>154</v>
      </c>
      <c r="D52" s="53" t="s">
        <v>195</v>
      </c>
      <c r="E52" s="55" t="s">
        <v>176</v>
      </c>
      <c r="F52" s="58">
        <v>900000</v>
      </c>
      <c r="G52" s="25">
        <f t="shared" si="1"/>
        <v>46142</v>
      </c>
    </row>
    <row r="53" spans="1:7" s="10" customFormat="1" ht="60">
      <c r="A53" s="48">
        <v>45988</v>
      </c>
      <c r="B53" s="49" t="s">
        <v>102</v>
      </c>
      <c r="C53" s="50" t="s">
        <v>120</v>
      </c>
      <c r="D53" s="53" t="s">
        <v>196</v>
      </c>
      <c r="E53" s="34" t="s">
        <v>28</v>
      </c>
      <c r="F53" s="58">
        <v>466100</v>
      </c>
      <c r="G53" s="25">
        <f t="shared" si="1"/>
        <v>46018</v>
      </c>
    </row>
    <row r="54" spans="1:7" s="10" customFormat="1" ht="45">
      <c r="A54" s="48">
        <v>46085</v>
      </c>
      <c r="B54" s="49" t="s">
        <v>157</v>
      </c>
      <c r="C54" s="53" t="s">
        <v>156</v>
      </c>
      <c r="D54" s="53" t="s">
        <v>218</v>
      </c>
      <c r="E54" s="27" t="s">
        <v>98</v>
      </c>
      <c r="F54" s="58">
        <v>269070.03999999998</v>
      </c>
      <c r="G54" s="25">
        <f t="shared" si="1"/>
        <v>46115</v>
      </c>
    </row>
    <row r="55" spans="1:7" s="10" customFormat="1" ht="30">
      <c r="A55" s="48">
        <v>46037</v>
      </c>
      <c r="B55" s="49" t="s">
        <v>69</v>
      </c>
      <c r="C55" s="50" t="s">
        <v>68</v>
      </c>
      <c r="D55" s="50" t="s">
        <v>197</v>
      </c>
      <c r="E55" s="25" t="s">
        <v>28</v>
      </c>
      <c r="F55" s="51">
        <v>70092</v>
      </c>
      <c r="G55" s="25">
        <f t="shared" si="1"/>
        <v>46067</v>
      </c>
    </row>
    <row r="56" spans="1:7" s="10" customFormat="1">
      <c r="A56" s="48">
        <v>46032</v>
      </c>
      <c r="B56" s="66" t="s">
        <v>71</v>
      </c>
      <c r="C56" s="67" t="s">
        <v>70</v>
      </c>
      <c r="D56" s="67" t="s">
        <v>72</v>
      </c>
      <c r="E56" s="35" t="s">
        <v>93</v>
      </c>
      <c r="F56" s="68">
        <v>20176.75</v>
      </c>
      <c r="G56" s="25">
        <f t="shared" si="1"/>
        <v>46062</v>
      </c>
    </row>
    <row r="57" spans="1:7" s="10" customFormat="1">
      <c r="A57" s="48">
        <v>46032</v>
      </c>
      <c r="B57" s="66" t="s">
        <v>73</v>
      </c>
      <c r="C57" s="67" t="s">
        <v>70</v>
      </c>
      <c r="D57" s="67" t="s">
        <v>72</v>
      </c>
      <c r="E57" s="35" t="s">
        <v>93</v>
      </c>
      <c r="F57" s="68">
        <v>129960</v>
      </c>
      <c r="G57" s="25">
        <f t="shared" si="1"/>
        <v>46062</v>
      </c>
    </row>
    <row r="58" spans="1:7" s="10" customFormat="1">
      <c r="A58" s="61">
        <v>46056</v>
      </c>
      <c r="B58" s="69" t="s">
        <v>106</v>
      </c>
      <c r="C58" s="70" t="s">
        <v>70</v>
      </c>
      <c r="D58" s="70" t="s">
        <v>72</v>
      </c>
      <c r="E58" s="35" t="s">
        <v>93</v>
      </c>
      <c r="F58" s="71">
        <v>55128</v>
      </c>
      <c r="G58" s="25">
        <f t="shared" si="1"/>
        <v>46086</v>
      </c>
    </row>
    <row r="59" spans="1:7" s="10" customFormat="1">
      <c r="A59" s="48">
        <v>46056</v>
      </c>
      <c r="B59" s="66" t="s">
        <v>103</v>
      </c>
      <c r="C59" s="67" t="s">
        <v>70</v>
      </c>
      <c r="D59" s="67" t="s">
        <v>72</v>
      </c>
      <c r="E59" s="35" t="s">
        <v>93</v>
      </c>
      <c r="F59" s="68">
        <v>75082</v>
      </c>
      <c r="G59" s="25">
        <f t="shared" si="1"/>
        <v>46086</v>
      </c>
    </row>
    <row r="60" spans="1:7" s="10" customFormat="1">
      <c r="A60" s="48">
        <v>46056</v>
      </c>
      <c r="B60" s="66" t="s">
        <v>104</v>
      </c>
      <c r="C60" s="67" t="s">
        <v>70</v>
      </c>
      <c r="D60" s="67" t="s">
        <v>72</v>
      </c>
      <c r="E60" s="35" t="s">
        <v>93</v>
      </c>
      <c r="F60" s="68">
        <v>68209.55</v>
      </c>
      <c r="G60" s="25">
        <f t="shared" si="1"/>
        <v>46086</v>
      </c>
    </row>
    <row r="61" spans="1:7" s="10" customFormat="1">
      <c r="A61" s="48">
        <v>46056</v>
      </c>
      <c r="B61" s="66" t="s">
        <v>105</v>
      </c>
      <c r="C61" s="67" t="s">
        <v>70</v>
      </c>
      <c r="D61" s="67" t="s">
        <v>72</v>
      </c>
      <c r="E61" s="35" t="s">
        <v>93</v>
      </c>
      <c r="F61" s="68">
        <v>182033</v>
      </c>
      <c r="G61" s="25">
        <f t="shared" si="1"/>
        <v>46086</v>
      </c>
    </row>
    <row r="62" spans="1:7" s="10" customFormat="1" ht="45">
      <c r="A62" s="48">
        <v>45264</v>
      </c>
      <c r="B62" s="49" t="s">
        <v>20</v>
      </c>
      <c r="C62" s="53" t="s">
        <v>33</v>
      </c>
      <c r="D62" s="53" t="s">
        <v>198</v>
      </c>
      <c r="E62" s="24" t="s">
        <v>10</v>
      </c>
      <c r="F62" s="56">
        <v>18090</v>
      </c>
      <c r="G62" s="25">
        <f t="shared" si="1"/>
        <v>45294</v>
      </c>
    </row>
    <row r="63" spans="1:7" s="10" customFormat="1" ht="45">
      <c r="A63" s="48">
        <v>45629</v>
      </c>
      <c r="B63" s="49" t="s">
        <v>21</v>
      </c>
      <c r="C63" s="50" t="s">
        <v>33</v>
      </c>
      <c r="D63" s="50" t="s">
        <v>199</v>
      </c>
      <c r="E63" s="24" t="s">
        <v>10</v>
      </c>
      <c r="F63" s="55">
        <v>19398.400000000001</v>
      </c>
      <c r="G63" s="25">
        <f t="shared" si="1"/>
        <v>45659</v>
      </c>
    </row>
    <row r="64" spans="1:7" s="10" customFormat="1" ht="45">
      <c r="A64" s="48">
        <v>45923</v>
      </c>
      <c r="B64" s="49" t="s">
        <v>29</v>
      </c>
      <c r="C64" s="50" t="s">
        <v>33</v>
      </c>
      <c r="D64" s="50" t="s">
        <v>200</v>
      </c>
      <c r="E64" s="24" t="s">
        <v>10</v>
      </c>
      <c r="F64" s="55">
        <v>17142.75</v>
      </c>
      <c r="G64" s="25">
        <f t="shared" si="1"/>
        <v>45953</v>
      </c>
    </row>
    <row r="65" spans="1:7" s="10" customFormat="1" ht="30">
      <c r="A65" s="72">
        <v>46035</v>
      </c>
      <c r="B65" s="49" t="s">
        <v>75</v>
      </c>
      <c r="C65" s="67" t="s">
        <v>74</v>
      </c>
      <c r="D65" s="67" t="s">
        <v>76</v>
      </c>
      <c r="E65" s="27" t="s">
        <v>98</v>
      </c>
      <c r="F65" s="68">
        <v>256085.43</v>
      </c>
      <c r="G65" s="25">
        <f t="shared" si="1"/>
        <v>46065</v>
      </c>
    </row>
    <row r="66" spans="1:7" s="10" customFormat="1" ht="30">
      <c r="A66" s="72">
        <v>46059</v>
      </c>
      <c r="B66" s="49" t="s">
        <v>107</v>
      </c>
      <c r="C66" s="67" t="s">
        <v>74</v>
      </c>
      <c r="D66" s="67" t="s">
        <v>121</v>
      </c>
      <c r="E66" s="27" t="s">
        <v>98</v>
      </c>
      <c r="F66" s="68">
        <v>314047.69</v>
      </c>
      <c r="G66" s="25">
        <f t="shared" si="1"/>
        <v>46089</v>
      </c>
    </row>
    <row r="67" spans="1:7" s="10" customFormat="1" ht="30">
      <c r="A67" s="72">
        <v>46091</v>
      </c>
      <c r="B67" s="49" t="s">
        <v>158</v>
      </c>
      <c r="C67" s="67" t="s">
        <v>74</v>
      </c>
      <c r="D67" s="67" t="s">
        <v>159</v>
      </c>
      <c r="E67" s="27" t="s">
        <v>98</v>
      </c>
      <c r="F67" s="68">
        <v>50883.32</v>
      </c>
      <c r="G67" s="25">
        <f t="shared" si="1"/>
        <v>46121</v>
      </c>
    </row>
    <row r="68" spans="1:7" s="10" customFormat="1" ht="30">
      <c r="A68" s="52">
        <v>46041</v>
      </c>
      <c r="B68" s="49" t="s">
        <v>77</v>
      </c>
      <c r="C68" s="53" t="s">
        <v>201</v>
      </c>
      <c r="D68" s="54" t="s">
        <v>202</v>
      </c>
      <c r="E68" s="29" t="s">
        <v>91</v>
      </c>
      <c r="F68" s="73">
        <v>11387</v>
      </c>
      <c r="G68" s="25">
        <f t="shared" si="1"/>
        <v>46071</v>
      </c>
    </row>
    <row r="69" spans="1:7" s="10" customFormat="1" ht="30">
      <c r="A69" s="52">
        <v>46056</v>
      </c>
      <c r="B69" s="49" t="s">
        <v>108</v>
      </c>
      <c r="C69" s="53" t="s">
        <v>201</v>
      </c>
      <c r="D69" s="54" t="s">
        <v>202</v>
      </c>
      <c r="E69" s="29" t="s">
        <v>91</v>
      </c>
      <c r="F69" s="73">
        <v>11387</v>
      </c>
      <c r="G69" s="25">
        <f t="shared" si="1"/>
        <v>46086</v>
      </c>
    </row>
    <row r="70" spans="1:7" s="10" customFormat="1" ht="30">
      <c r="A70" s="52">
        <v>46062</v>
      </c>
      <c r="B70" s="49" t="s">
        <v>109</v>
      </c>
      <c r="C70" s="53" t="s">
        <v>201</v>
      </c>
      <c r="D70" s="54" t="s">
        <v>122</v>
      </c>
      <c r="E70" s="29" t="s">
        <v>91</v>
      </c>
      <c r="F70" s="73">
        <v>30892.400000000001</v>
      </c>
      <c r="G70" s="25">
        <f t="shared" si="1"/>
        <v>46092</v>
      </c>
    </row>
    <row r="71" spans="1:7" s="10" customFormat="1" ht="30">
      <c r="A71" s="52">
        <v>46090</v>
      </c>
      <c r="B71" s="49" t="s">
        <v>160</v>
      </c>
      <c r="C71" s="53" t="s">
        <v>201</v>
      </c>
      <c r="D71" s="54" t="s">
        <v>122</v>
      </c>
      <c r="E71" s="29" t="s">
        <v>91</v>
      </c>
      <c r="F71" s="73">
        <v>11888.5</v>
      </c>
      <c r="G71" s="25">
        <f t="shared" si="1"/>
        <v>46120</v>
      </c>
    </row>
    <row r="72" spans="1:7" s="10" customFormat="1" ht="30">
      <c r="A72" s="52">
        <v>46090</v>
      </c>
      <c r="B72" s="49" t="s">
        <v>161</v>
      </c>
      <c r="C72" s="53" t="s">
        <v>201</v>
      </c>
      <c r="D72" s="54" t="s">
        <v>122</v>
      </c>
      <c r="E72" s="29" t="s">
        <v>91</v>
      </c>
      <c r="F72" s="73">
        <v>30467.599999999999</v>
      </c>
      <c r="G72" s="25">
        <f t="shared" si="1"/>
        <v>46120</v>
      </c>
    </row>
    <row r="73" spans="1:7" s="10" customFormat="1" ht="45">
      <c r="A73" s="48">
        <v>46092</v>
      </c>
      <c r="B73" s="49" t="s">
        <v>163</v>
      </c>
      <c r="C73" s="50" t="s">
        <v>162</v>
      </c>
      <c r="D73" s="53" t="s">
        <v>203</v>
      </c>
      <c r="E73" s="30" t="s">
        <v>89</v>
      </c>
      <c r="F73" s="58">
        <v>112100</v>
      </c>
      <c r="G73" s="25">
        <f t="shared" si="1"/>
        <v>46122</v>
      </c>
    </row>
    <row r="74" spans="1:7" s="83" customFormat="1" ht="30">
      <c r="A74" s="72">
        <v>46087</v>
      </c>
      <c r="B74" s="66" t="s">
        <v>165</v>
      </c>
      <c r="C74" s="67" t="s">
        <v>164</v>
      </c>
      <c r="D74" s="79" t="s">
        <v>166</v>
      </c>
      <c r="E74" s="80" t="s">
        <v>93</v>
      </c>
      <c r="F74" s="81">
        <v>82325.94</v>
      </c>
      <c r="G74" s="82">
        <f t="shared" si="1"/>
        <v>46117</v>
      </c>
    </row>
    <row r="75" spans="1:7" s="10" customFormat="1" ht="45">
      <c r="A75" s="48">
        <v>46112</v>
      </c>
      <c r="B75" s="49" t="s">
        <v>168</v>
      </c>
      <c r="C75" s="57" t="s">
        <v>167</v>
      </c>
      <c r="D75" s="53" t="s">
        <v>169</v>
      </c>
      <c r="E75" s="55" t="s">
        <v>178</v>
      </c>
      <c r="F75" s="56">
        <v>80838.259999999995</v>
      </c>
      <c r="G75" s="25">
        <f t="shared" si="1"/>
        <v>46142</v>
      </c>
    </row>
    <row r="76" spans="1:7" s="10" customFormat="1" ht="30">
      <c r="A76" s="48">
        <v>45985</v>
      </c>
      <c r="B76" s="49" t="s">
        <v>41</v>
      </c>
      <c r="C76" s="67" t="s">
        <v>40</v>
      </c>
      <c r="D76" s="67" t="s">
        <v>204</v>
      </c>
      <c r="E76" s="35" t="s">
        <v>19</v>
      </c>
      <c r="F76" s="74">
        <v>97940</v>
      </c>
      <c r="G76" s="25">
        <f t="shared" si="1"/>
        <v>46015</v>
      </c>
    </row>
    <row r="77" spans="1:7" s="10" customFormat="1">
      <c r="A77" s="72">
        <v>46055</v>
      </c>
      <c r="B77" s="49" t="s">
        <v>110</v>
      </c>
      <c r="C77" s="67" t="s">
        <v>123</v>
      </c>
      <c r="D77" s="67" t="s">
        <v>205</v>
      </c>
      <c r="E77" s="35" t="s">
        <v>19</v>
      </c>
      <c r="F77" s="74">
        <v>33233.519999999997</v>
      </c>
      <c r="G77" s="25">
        <f t="shared" si="1"/>
        <v>46085</v>
      </c>
    </row>
    <row r="78" spans="1:7" s="10" customFormat="1" ht="30">
      <c r="A78" s="48">
        <v>46009</v>
      </c>
      <c r="B78" s="49" t="s">
        <v>44</v>
      </c>
      <c r="C78" s="53" t="s">
        <v>43</v>
      </c>
      <c r="D78" s="53" t="s">
        <v>124</v>
      </c>
      <c r="E78" s="30" t="s">
        <v>99</v>
      </c>
      <c r="F78" s="56">
        <v>528499.99</v>
      </c>
      <c r="G78" s="25">
        <f t="shared" si="1"/>
        <v>46039</v>
      </c>
    </row>
    <row r="79" spans="1:7" s="10" customFormat="1" ht="45">
      <c r="A79" s="61">
        <v>46059</v>
      </c>
      <c r="B79" s="69" t="s">
        <v>111</v>
      </c>
      <c r="C79" s="63" t="s">
        <v>43</v>
      </c>
      <c r="D79" s="63" t="s">
        <v>206</v>
      </c>
      <c r="E79" s="30" t="s">
        <v>99</v>
      </c>
      <c r="F79" s="64">
        <v>653934</v>
      </c>
      <c r="G79" s="25">
        <f t="shared" si="1"/>
        <v>46089</v>
      </c>
    </row>
    <row r="80" spans="1:7" s="10" customFormat="1" ht="30">
      <c r="A80" s="52">
        <v>46042</v>
      </c>
      <c r="B80" s="49" t="s">
        <v>112</v>
      </c>
      <c r="C80" s="53" t="s">
        <v>125</v>
      </c>
      <c r="D80" s="53" t="s">
        <v>207</v>
      </c>
      <c r="E80" s="34" t="s">
        <v>28</v>
      </c>
      <c r="F80" s="55">
        <v>162620.21</v>
      </c>
      <c r="G80" s="25">
        <f t="shared" si="1"/>
        <v>46072</v>
      </c>
    </row>
    <row r="81" spans="1:7" s="10" customFormat="1" ht="30">
      <c r="A81" s="48">
        <v>45929</v>
      </c>
      <c r="B81" s="49" t="s">
        <v>46</v>
      </c>
      <c r="C81" s="53" t="s">
        <v>45</v>
      </c>
      <c r="D81" s="53" t="s">
        <v>208</v>
      </c>
      <c r="E81" s="31" t="s">
        <v>48</v>
      </c>
      <c r="F81" s="58">
        <v>57230</v>
      </c>
      <c r="G81" s="25">
        <f t="shared" si="1"/>
        <v>45959</v>
      </c>
    </row>
    <row r="82" spans="1:7" s="10" customFormat="1" ht="30">
      <c r="A82" s="48">
        <v>46055</v>
      </c>
      <c r="B82" s="65" t="s">
        <v>113</v>
      </c>
      <c r="C82" s="50" t="s">
        <v>126</v>
      </c>
      <c r="D82" s="53" t="s">
        <v>127</v>
      </c>
      <c r="E82" s="27" t="s">
        <v>98</v>
      </c>
      <c r="F82" s="51">
        <v>129800</v>
      </c>
      <c r="G82" s="25">
        <f t="shared" si="1"/>
        <v>46085</v>
      </c>
    </row>
    <row r="83" spans="1:7" s="10" customFormat="1" ht="60">
      <c r="A83" s="72">
        <v>46028</v>
      </c>
      <c r="B83" s="66" t="s">
        <v>80</v>
      </c>
      <c r="C83" s="67" t="s">
        <v>79</v>
      </c>
      <c r="D83" s="67" t="s">
        <v>209</v>
      </c>
      <c r="E83" s="35" t="s">
        <v>96</v>
      </c>
      <c r="F83" s="68">
        <v>91666.65</v>
      </c>
      <c r="G83" s="25">
        <f t="shared" si="1"/>
        <v>46058</v>
      </c>
    </row>
    <row r="84" spans="1:7" s="10" customFormat="1" ht="30">
      <c r="A84" s="52">
        <v>45944</v>
      </c>
      <c r="B84" s="35" t="s">
        <v>35</v>
      </c>
      <c r="C84" s="53" t="s">
        <v>34</v>
      </c>
      <c r="D84" s="54" t="s">
        <v>36</v>
      </c>
      <c r="E84" s="28" t="s">
        <v>97</v>
      </c>
      <c r="F84" s="55">
        <v>12500</v>
      </c>
      <c r="G84" s="25">
        <f t="shared" si="1"/>
        <v>45974</v>
      </c>
    </row>
    <row r="85" spans="1:7" s="10" customFormat="1" ht="30">
      <c r="A85" s="52">
        <v>46037</v>
      </c>
      <c r="B85" s="35" t="s">
        <v>81</v>
      </c>
      <c r="C85" s="53" t="s">
        <v>34</v>
      </c>
      <c r="D85" s="54" t="s">
        <v>210</v>
      </c>
      <c r="E85" s="28" t="s">
        <v>97</v>
      </c>
      <c r="F85" s="55">
        <v>12500</v>
      </c>
      <c r="G85" s="25">
        <f t="shared" si="1"/>
        <v>46067</v>
      </c>
    </row>
    <row r="86" spans="1:7" s="10" customFormat="1" ht="30">
      <c r="A86" s="48">
        <v>46029</v>
      </c>
      <c r="B86" s="66" t="s">
        <v>83</v>
      </c>
      <c r="C86" s="53" t="s">
        <v>82</v>
      </c>
      <c r="D86" s="53" t="s">
        <v>211</v>
      </c>
      <c r="E86" s="27" t="s">
        <v>98</v>
      </c>
      <c r="F86" s="56">
        <v>42480</v>
      </c>
      <c r="G86" s="25">
        <f t="shared" si="1"/>
        <v>46059</v>
      </c>
    </row>
    <row r="87" spans="1:7" s="10" customFormat="1" ht="30">
      <c r="A87" s="48">
        <v>46029</v>
      </c>
      <c r="B87" s="66" t="s">
        <v>42</v>
      </c>
      <c r="C87" s="53" t="s">
        <v>82</v>
      </c>
      <c r="D87" s="53" t="s">
        <v>211</v>
      </c>
      <c r="E87" s="27" t="s">
        <v>98</v>
      </c>
      <c r="F87" s="56">
        <v>118944</v>
      </c>
      <c r="G87" s="25">
        <f t="shared" si="1"/>
        <v>46059</v>
      </c>
    </row>
    <row r="88" spans="1:7" s="10" customFormat="1" ht="45">
      <c r="A88" s="48">
        <v>46084</v>
      </c>
      <c r="B88" s="66" t="s">
        <v>78</v>
      </c>
      <c r="C88" s="53" t="s">
        <v>82</v>
      </c>
      <c r="D88" s="53" t="s">
        <v>212</v>
      </c>
      <c r="E88" s="27" t="s">
        <v>98</v>
      </c>
      <c r="F88" s="56">
        <v>55224</v>
      </c>
      <c r="G88" s="25">
        <f t="shared" si="1"/>
        <v>46114</v>
      </c>
    </row>
    <row r="89" spans="1:7" s="10" customFormat="1" ht="45">
      <c r="A89" s="48">
        <v>46100</v>
      </c>
      <c r="B89" s="49" t="s">
        <v>171</v>
      </c>
      <c r="C89" s="53" t="s">
        <v>170</v>
      </c>
      <c r="D89" s="53" t="s">
        <v>213</v>
      </c>
      <c r="E89" s="35" t="s">
        <v>93</v>
      </c>
      <c r="F89" s="56">
        <v>295809.19</v>
      </c>
      <c r="G89" s="25">
        <f t="shared" si="1"/>
        <v>46130</v>
      </c>
    </row>
    <row r="90" spans="1:7" s="10" customFormat="1" ht="30">
      <c r="A90" s="72">
        <v>46008</v>
      </c>
      <c r="B90" s="49" t="s">
        <v>47</v>
      </c>
      <c r="C90" s="67" t="s">
        <v>37</v>
      </c>
      <c r="D90" s="67" t="s">
        <v>128</v>
      </c>
      <c r="E90" s="25" t="s">
        <v>12</v>
      </c>
      <c r="F90" s="74">
        <v>40000</v>
      </c>
      <c r="G90" s="25">
        <f t="shared" si="1"/>
        <v>46038</v>
      </c>
    </row>
    <row r="91" spans="1:7" s="10" customFormat="1" ht="30">
      <c r="A91" s="72">
        <v>46008</v>
      </c>
      <c r="B91" s="49" t="s">
        <v>50</v>
      </c>
      <c r="C91" s="67" t="s">
        <v>37</v>
      </c>
      <c r="D91" s="67" t="s">
        <v>129</v>
      </c>
      <c r="E91" s="25" t="s">
        <v>12</v>
      </c>
      <c r="F91" s="74">
        <v>40000</v>
      </c>
      <c r="G91" s="25">
        <f t="shared" si="1"/>
        <v>46038</v>
      </c>
    </row>
    <row r="92" spans="1:7" s="10" customFormat="1" ht="30">
      <c r="A92" s="72">
        <v>46008</v>
      </c>
      <c r="B92" s="49" t="s">
        <v>51</v>
      </c>
      <c r="C92" s="67" t="s">
        <v>37</v>
      </c>
      <c r="D92" s="67" t="s">
        <v>130</v>
      </c>
      <c r="E92" s="25" t="s">
        <v>12</v>
      </c>
      <c r="F92" s="74">
        <v>40000</v>
      </c>
      <c r="G92" s="25">
        <f t="shared" si="1"/>
        <v>46038</v>
      </c>
    </row>
    <row r="93" spans="1:7" s="10" customFormat="1" ht="30">
      <c r="A93" s="72">
        <v>46055</v>
      </c>
      <c r="B93" s="49" t="s">
        <v>114</v>
      </c>
      <c r="C93" s="67" t="s">
        <v>37</v>
      </c>
      <c r="D93" s="67" t="s">
        <v>131</v>
      </c>
      <c r="E93" s="25" t="s">
        <v>12</v>
      </c>
      <c r="F93" s="74">
        <v>40000</v>
      </c>
      <c r="G93" s="25">
        <f t="shared" si="1"/>
        <v>46085</v>
      </c>
    </row>
    <row r="94" spans="1:7" s="10" customFormat="1" ht="30">
      <c r="A94" s="72">
        <v>46091</v>
      </c>
      <c r="B94" s="49" t="s">
        <v>172</v>
      </c>
      <c r="C94" s="67" t="s">
        <v>37</v>
      </c>
      <c r="D94" s="67" t="s">
        <v>131</v>
      </c>
      <c r="E94" s="25" t="s">
        <v>12</v>
      </c>
      <c r="F94" s="74">
        <v>120000</v>
      </c>
      <c r="G94" s="25">
        <f t="shared" si="1"/>
        <v>46121</v>
      </c>
    </row>
    <row r="95" spans="1:7" s="6" customFormat="1" ht="30">
      <c r="A95" s="48">
        <v>46031</v>
      </c>
      <c r="B95" s="49" t="s">
        <v>85</v>
      </c>
      <c r="C95" s="50" t="s">
        <v>84</v>
      </c>
      <c r="D95" s="50" t="s">
        <v>216</v>
      </c>
      <c r="E95" s="34" t="s">
        <v>28</v>
      </c>
      <c r="F95" s="51">
        <v>98142.23</v>
      </c>
      <c r="G95" s="25">
        <f t="shared" si="1"/>
        <v>46061</v>
      </c>
    </row>
    <row r="96" spans="1:7" s="6" customFormat="1" ht="45">
      <c r="A96" s="48">
        <v>46081</v>
      </c>
      <c r="B96" s="66" t="s">
        <v>115</v>
      </c>
      <c r="C96" s="53" t="s">
        <v>86</v>
      </c>
      <c r="D96" s="54" t="s">
        <v>87</v>
      </c>
      <c r="E96" s="25" t="s">
        <v>52</v>
      </c>
      <c r="F96" s="55">
        <v>669802.78</v>
      </c>
      <c r="G96" s="25">
        <f t="shared" si="1"/>
        <v>46111</v>
      </c>
    </row>
    <row r="97" spans="1:7" s="6" customFormat="1" ht="45">
      <c r="A97" s="48">
        <v>46077</v>
      </c>
      <c r="B97" s="49" t="s">
        <v>116</v>
      </c>
      <c r="C97" s="53" t="s">
        <v>132</v>
      </c>
      <c r="D97" s="53" t="s">
        <v>214</v>
      </c>
      <c r="E97" s="35" t="s">
        <v>28</v>
      </c>
      <c r="F97" s="58">
        <v>1422014.88</v>
      </c>
      <c r="G97" s="25">
        <f t="shared" si="1"/>
        <v>46107</v>
      </c>
    </row>
    <row r="98" spans="1:7" s="6" customFormat="1" ht="30">
      <c r="A98" s="48">
        <v>46077</v>
      </c>
      <c r="B98" s="49" t="s">
        <v>117</v>
      </c>
      <c r="C98" s="53" t="s">
        <v>132</v>
      </c>
      <c r="D98" s="53" t="s">
        <v>215</v>
      </c>
      <c r="E98" s="35" t="s">
        <v>28</v>
      </c>
      <c r="F98" s="58">
        <v>178950</v>
      </c>
      <c r="G98" s="25">
        <f t="shared" si="1"/>
        <v>46107</v>
      </c>
    </row>
    <row r="99" spans="1:7" s="6" customFormat="1" ht="30">
      <c r="A99" s="48">
        <v>46107</v>
      </c>
      <c r="B99" s="49" t="s">
        <v>174</v>
      </c>
      <c r="C99" s="53" t="s">
        <v>173</v>
      </c>
      <c r="D99" s="53" t="s">
        <v>217</v>
      </c>
      <c r="E99" s="55" t="s">
        <v>179</v>
      </c>
      <c r="F99" s="56">
        <v>4799.99</v>
      </c>
      <c r="G99" s="25">
        <f t="shared" si="1"/>
        <v>46137</v>
      </c>
    </row>
    <row r="100" spans="1:7" s="6" customFormat="1" ht="45">
      <c r="A100" s="48">
        <v>46112</v>
      </c>
      <c r="B100" s="66" t="s">
        <v>175</v>
      </c>
      <c r="C100" s="57" t="s">
        <v>86</v>
      </c>
      <c r="D100" s="54" t="s">
        <v>87</v>
      </c>
      <c r="E100" s="25" t="s">
        <v>52</v>
      </c>
      <c r="F100" s="55">
        <v>693145.78</v>
      </c>
      <c r="G100" s="25">
        <f t="shared" si="1"/>
        <v>46142</v>
      </c>
    </row>
    <row r="101" spans="1:7" s="6" customFormat="1" ht="15.75">
      <c r="A101" s="75"/>
      <c r="B101" s="75"/>
      <c r="C101" s="76"/>
      <c r="D101" s="77"/>
      <c r="E101" s="32" t="s">
        <v>22</v>
      </c>
      <c r="F101" s="78">
        <f>SUM(F14:F100)</f>
        <v>11161597.990000002</v>
      </c>
      <c r="G101" s="75"/>
    </row>
    <row r="102" spans="1:7">
      <c r="E102" s="38"/>
      <c r="F102" s="39"/>
    </row>
    <row r="103" spans="1:7">
      <c r="E103" s="38"/>
      <c r="F103" s="39"/>
    </row>
    <row r="104" spans="1:7">
      <c r="E104" s="38"/>
      <c r="F104" s="39"/>
    </row>
    <row r="105" spans="1:7">
      <c r="E105" s="38"/>
      <c r="F105" s="39"/>
    </row>
    <row r="107" spans="1:7" ht="15.75">
      <c r="C107" s="40" t="s">
        <v>23</v>
      </c>
      <c r="D107" s="41"/>
      <c r="E107" s="86" t="s">
        <v>24</v>
      </c>
      <c r="F107" s="86"/>
    </row>
    <row r="108" spans="1:7" ht="15.75">
      <c r="C108" s="42" t="s">
        <v>25</v>
      </c>
      <c r="D108" s="43"/>
      <c r="E108" s="85" t="s">
        <v>26</v>
      </c>
      <c r="F108" s="85"/>
    </row>
    <row r="109" spans="1:7" ht="15.75">
      <c r="C109" s="44"/>
      <c r="D109" s="45"/>
      <c r="E109" s="46"/>
      <c r="F109" s="47"/>
    </row>
  </sheetData>
  <autoFilter ref="A13:G101" xr:uid="{246BA4A7-B60A-4615-9D9D-F91F68741A4C}"/>
  <mergeCells count="4">
    <mergeCell ref="A10:G10"/>
    <mergeCell ref="A11:G11"/>
    <mergeCell ref="E108:F108"/>
    <mergeCell ref="E107:F107"/>
  </mergeCells>
  <phoneticPr fontId="9" type="noConversion"/>
  <conditionalFormatting sqref="E19:E21">
    <cfRule type="cellIs" dxfId="6" priority="7" operator="equal">
      <formula>4952970.53</formula>
    </cfRule>
  </conditionalFormatting>
  <conditionalFormatting sqref="E47">
    <cfRule type="cellIs" dxfId="5" priority="2" operator="equal">
      <formula>4952970.53</formula>
    </cfRule>
  </conditionalFormatting>
  <conditionalFormatting sqref="E54">
    <cfRule type="cellIs" dxfId="4" priority="6" operator="equal">
      <formula>4952970.53</formula>
    </cfRule>
  </conditionalFormatting>
  <conditionalFormatting sqref="E65:E72">
    <cfRule type="cellIs" dxfId="3" priority="1" operator="equal">
      <formula>4952970.53</formula>
    </cfRule>
  </conditionalFormatting>
  <conditionalFormatting sqref="E82">
    <cfRule type="cellIs" dxfId="2" priority="4" operator="equal">
      <formula>4952970.53</formula>
    </cfRule>
  </conditionalFormatting>
  <conditionalFormatting sqref="E86:E88">
    <cfRule type="cellIs" dxfId="1" priority="3" operator="equal">
      <formula>4952970.53</formula>
    </cfRule>
  </conditionalFormatting>
  <conditionalFormatting sqref="F20">
    <cfRule type="cellIs" dxfId="0" priority="18" operator="equal">
      <formula>4952970.53</formula>
    </cfRule>
  </conditionalFormatting>
  <printOptions horizontalCentered="1"/>
  <pageMargins left="0.39370078740157483" right="0.39370078740157483" top="0.15748031496062992" bottom="0.15748031496062992" header="0.11811023622047245" footer="0.31496062992125984"/>
  <pageSetup scale="7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F20B1E782700468606D0F13FAA4939" ma:contentTypeVersion="12" ma:contentTypeDescription="Crear nuevo documento." ma:contentTypeScope="" ma:versionID="a7ece88421df9ead9ce0847d65430ce0">
  <xsd:schema xmlns:xsd="http://www.w3.org/2001/XMLSchema" xmlns:xs="http://www.w3.org/2001/XMLSchema" xmlns:p="http://schemas.microsoft.com/office/2006/metadata/properties" xmlns:ns3="13807f3c-af27-4a12-9790-eaf0e9a8c541" xmlns:ns4="705f47ee-2acc-4839-9394-b571826b728e" targetNamespace="http://schemas.microsoft.com/office/2006/metadata/properties" ma:root="true" ma:fieldsID="21a384cee2939c73e1d17cae01cb6609" ns3:_="" ns4:_="">
    <xsd:import namespace="13807f3c-af27-4a12-9790-eaf0e9a8c541"/>
    <xsd:import namespace="705f47ee-2acc-4839-9394-b571826b728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07f3c-af27-4a12-9790-eaf0e9a8c5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f47ee-2acc-4839-9394-b571826b72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0C1783-4F1C-419D-8A08-08FABB149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807f3c-af27-4a12-9790-eaf0e9a8c541"/>
    <ds:schemaRef ds:uri="705f47ee-2acc-4839-9394-b571826b7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D5A144-6EB8-4832-8DFF-7F7682730A6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BB01D95-0283-4EE7-82FD-C07A86A246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CXP AL 31 DE MARZO 2026</vt:lpstr>
      <vt:lpstr>'ESTADO CXP AL 31 DE MARZO 2026'!Área_de_impresión</vt:lpstr>
      <vt:lpstr>'ESTADO CXP AL 31 DE MARZO 2026'!Títulos_a_imprimir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Esteban Martinez Estrella</dc:creator>
  <cp:keywords/>
  <dc:description/>
  <cp:lastModifiedBy>Mirian Rocio Jaime German</cp:lastModifiedBy>
  <cp:revision/>
  <cp:lastPrinted>2026-04-10T13:54:13Z</cp:lastPrinted>
  <dcterms:created xsi:type="dcterms:W3CDTF">2019-10-04T21:41:05Z</dcterms:created>
  <dcterms:modified xsi:type="dcterms:W3CDTF">2026-04-10T13:54:18Z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0x01010044F20B1E782700468606D0F13FAA4939</vt:lpwstr>
  </property>
</Properties>
</file>