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angelica_ramirez_inabima_gob_do/Documents/Escritorio/Transparencia mayo 2026/"/>
    </mc:Choice>
  </mc:AlternateContent>
  <xr:revisionPtr revIDLastSave="658" documentId="8_{98F39EE1-F656-45A1-BD74-79DD1BFF5C78}" xr6:coauthVersionLast="47" xr6:coauthVersionMax="47" xr10:uidLastSave="{090EC956-B26E-4B2B-B619-FA254560F651}"/>
  <bookViews>
    <workbookView minimized="1" xWindow="2505" yWindow="2415" windowWidth="2400" windowHeight="585" xr2:uid="{00000000-000D-0000-FFFF-FFFF00000000}"/>
  </bookViews>
  <sheets>
    <sheet name="ESTADO CXP AL 31 DE MAYO 2026" sheetId="3" r:id="rId1"/>
  </sheets>
  <definedNames>
    <definedName name="_xlnm._FilterDatabase" localSheetId="0" hidden="1">'ESTADO CXP AL 31 DE MAYO 2026'!$A$13:$G$106</definedName>
    <definedName name="_xlnm.Print_Area" localSheetId="0">'ESTADO CXP AL 31 DE MAYO 2026'!$A$1:$G$114</definedName>
    <definedName name="_xlnm.Print_Titles" localSheetId="0">'ESTADO CXP AL 31 DE MAYO 2026'!$13:$13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3" l="1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J151" i="3"/>
  <c r="J150" i="3"/>
  <c r="J149" i="3"/>
  <c r="J148" i="3"/>
  <c r="J147" i="3"/>
  <c r="J146" i="3"/>
  <c r="J144" i="3"/>
  <c r="G49" i="3"/>
  <c r="G36" i="3"/>
  <c r="G37" i="3"/>
  <c r="G38" i="3"/>
  <c r="G64" i="3"/>
  <c r="G65" i="3"/>
  <c r="G66" i="3"/>
  <c r="G67" i="3"/>
  <c r="G57" i="3"/>
  <c r="G41" i="3"/>
  <c r="G42" i="3"/>
  <c r="G50" i="3" l="1"/>
  <c r="G51" i="3"/>
  <c r="G52" i="3"/>
  <c r="G53" i="3"/>
  <c r="G54" i="3"/>
  <c r="G55" i="3"/>
  <c r="G56" i="3"/>
  <c r="G58" i="3"/>
  <c r="G59" i="3"/>
  <c r="G60" i="3"/>
  <c r="G61" i="3"/>
  <c r="G62" i="3"/>
  <c r="G63" i="3"/>
  <c r="G68" i="3"/>
  <c r="G69" i="3"/>
  <c r="G70" i="3"/>
  <c r="G71" i="3"/>
  <c r="G72" i="3"/>
  <c r="G48" i="3" l="1"/>
  <c r="G47" i="3"/>
  <c r="G34" i="3" l="1"/>
  <c r="G23" i="3"/>
  <c r="G22" i="3"/>
  <c r="G27" i="3"/>
  <c r="G28" i="3"/>
  <c r="G29" i="3"/>
  <c r="G26" i="3"/>
  <c r="G14" i="3" l="1"/>
  <c r="G15" i="3"/>
  <c r="G16" i="3"/>
  <c r="G25" i="3" l="1"/>
  <c r="G24" i="3"/>
  <c r="G20" i="3" l="1"/>
  <c r="G43" i="3" l="1"/>
  <c r="G40" i="3" l="1"/>
  <c r="G33" i="3" l="1"/>
  <c r="G46" i="3"/>
  <c r="G44" i="3"/>
  <c r="G35" i="3" l="1"/>
  <c r="G17" i="3"/>
  <c r="G18" i="3"/>
  <c r="G19" i="3"/>
  <c r="G21" i="3"/>
  <c r="G30" i="3"/>
  <c r="G31" i="3"/>
  <c r="G32" i="3"/>
  <c r="G45" i="3"/>
</calcChain>
</file>

<file path=xl/sharedStrings.xml><?xml version="1.0" encoding="utf-8"?>
<sst xmlns="http://schemas.openxmlformats.org/spreadsheetml/2006/main" count="843" uniqueCount="242">
  <si>
    <t xml:space="preserve">                             </t>
  </si>
  <si>
    <t>Estado de Cuentas por Pagar Suplidores</t>
  </si>
  <si>
    <t>Fecha de Factura</t>
  </si>
  <si>
    <t>Comprobante Fiscal</t>
  </si>
  <si>
    <t>Nombre del Acreedor</t>
  </si>
  <si>
    <t>Concepto</t>
  </si>
  <si>
    <t>Codificación Objetal</t>
  </si>
  <si>
    <t>Monto de la deuda en RD$</t>
  </si>
  <si>
    <t>Fecha limite de pago</t>
  </si>
  <si>
    <t>B1500000003</t>
  </si>
  <si>
    <t>2.3.9.6.01</t>
  </si>
  <si>
    <t>B1500001274</t>
  </si>
  <si>
    <t>B1500001313</t>
  </si>
  <si>
    <t>B1500001353</t>
  </si>
  <si>
    <t>2.2.7.2.06</t>
  </si>
  <si>
    <t>2.2.1.6.01</t>
  </si>
  <si>
    <t>B1500334191</t>
  </si>
  <si>
    <t>B1500340144</t>
  </si>
  <si>
    <t>B1500000567</t>
  </si>
  <si>
    <t>B1500000834</t>
  </si>
  <si>
    <t>TOTAL</t>
  </si>
  <si>
    <t xml:space="preserve">Lic. Mirian R. Jaime German </t>
  </si>
  <si>
    <t xml:space="preserve">          Lic. Felipe Antonio Paulino Frías </t>
  </si>
  <si>
    <t xml:space="preserve"> Enc. Div. Contabilidad</t>
  </si>
  <si>
    <t xml:space="preserve">                  Encargado Financiero</t>
  </si>
  <si>
    <t>B1500000963</t>
  </si>
  <si>
    <t>All OFFICE Solutions, SRL</t>
  </si>
  <si>
    <t>EDENORTE</t>
  </si>
  <si>
    <t>INSTITUTO NACIONAL DE ADMINISTRACION PUBLICA (INAP)</t>
  </si>
  <si>
    <t>RESOLUCION TECNICA ALDASO</t>
  </si>
  <si>
    <t>CENTRO AUTOMOTRIZ LUCIANO, SRL.</t>
  </si>
  <si>
    <t>2.2.8.2.01</t>
  </si>
  <si>
    <t>INNOVA 4D DOMINICANA, SRL</t>
  </si>
  <si>
    <t>Adquisición de materiales odontológicos  2026</t>
  </si>
  <si>
    <t>Residuos Clasificados Diversos SRL (RESICLA)</t>
  </si>
  <si>
    <t>B1500000603</t>
  </si>
  <si>
    <t>E450000000002</t>
  </si>
  <si>
    <t>Unipago S.A.</t>
  </si>
  <si>
    <t>Servicio de Procesamiento Datos Del Sistema De La Seguridad Social A Profesores Pensionados Y Jubilados Del INABIMA.</t>
  </si>
  <si>
    <t>2.3.1.3.03</t>
  </si>
  <si>
    <t>2.2.6.3.01</t>
  </si>
  <si>
    <t>2.2.5.3.04</t>
  </si>
  <si>
    <t>2.2.1.8.01</t>
  </si>
  <si>
    <t>2.2.7.1.01</t>
  </si>
  <si>
    <t>2.2.9.2.03</t>
  </si>
  <si>
    <t>B1500000897</t>
  </si>
  <si>
    <t>B1500000152</t>
  </si>
  <si>
    <t>B1500000154</t>
  </si>
  <si>
    <t>B1500000155</t>
  </si>
  <si>
    <t>B1500000156</t>
  </si>
  <si>
    <t>E450000000122</t>
  </si>
  <si>
    <t>DISOPE SRL</t>
  </si>
  <si>
    <t>2.3.9.9.05</t>
  </si>
  <si>
    <t>ESTACION DE SERVICIOS CORAL, SRL</t>
  </si>
  <si>
    <t>GRUPO HICIANO (GRUHINC)</t>
  </si>
  <si>
    <t xml:space="preserve">WASH LAND SRL </t>
  </si>
  <si>
    <t>E450000000456</t>
  </si>
  <si>
    <t>2.3.7.1.01</t>
  </si>
  <si>
    <t>2.2.8.5.02</t>
  </si>
  <si>
    <t>B1500002304</t>
  </si>
  <si>
    <t>B1500002305</t>
  </si>
  <si>
    <t>B1500002306</t>
  </si>
  <si>
    <t>B1500002307</t>
  </si>
  <si>
    <t>B1500002308</t>
  </si>
  <si>
    <t>B1500002309</t>
  </si>
  <si>
    <t>B1500002310</t>
  </si>
  <si>
    <t>B1500002311</t>
  </si>
  <si>
    <t>B1500002312</t>
  </si>
  <si>
    <t>DSETA GRUOP SRL</t>
  </si>
  <si>
    <t>B1500000577</t>
  </si>
  <si>
    <t>Serv. De mantenimiento preventivo de ascensor FEBRERO 2026</t>
  </si>
  <si>
    <t>B1500000578</t>
  </si>
  <si>
    <t>Serv. De mantenimiento preventivo de ascensor MARZO 2026</t>
  </si>
  <si>
    <t>B1500000582</t>
  </si>
  <si>
    <t>Serv. De mantenimiento preventivo de ascensor ABRIL 2026</t>
  </si>
  <si>
    <t>EDEESTE</t>
  </si>
  <si>
    <t>E450000000156</t>
  </si>
  <si>
    <t>ESTUDIO DENTAL DOMINGUEZ P. SRL.</t>
  </si>
  <si>
    <t>B1500000012</t>
  </si>
  <si>
    <t>B1500000017</t>
  </si>
  <si>
    <t>B1500000014</t>
  </si>
  <si>
    <t>B1500000015</t>
  </si>
  <si>
    <t>FARACH S.A.</t>
  </si>
  <si>
    <t>E450000001586</t>
  </si>
  <si>
    <t>FR Multiservicios, SRL</t>
  </si>
  <si>
    <t>B1500001093</t>
  </si>
  <si>
    <t>B1500000207</t>
  </si>
  <si>
    <t>Jardin Ilusiones, SRL</t>
  </si>
  <si>
    <t>B1500004558</t>
  </si>
  <si>
    <t xml:space="preserve">LONSSYS INDUSTRIAL MULTI SERVICIOS EIRL </t>
  </si>
  <si>
    <t>B1500000132</t>
  </si>
  <si>
    <t>MULTISERVICIOS F&amp;S</t>
  </si>
  <si>
    <t>B1500000524</t>
  </si>
  <si>
    <t>R.Q.D. HIGIENICOS, SRL</t>
  </si>
  <si>
    <t>E450000000115</t>
  </si>
  <si>
    <t>B1500000594</t>
  </si>
  <si>
    <t>Suministros Guipak SRL</t>
  </si>
  <si>
    <t>E450000000073</t>
  </si>
  <si>
    <t>TIENDA JIMENEZ SRL</t>
  </si>
  <si>
    <t>E450000000009</t>
  </si>
  <si>
    <t>E450000000134</t>
  </si>
  <si>
    <t>E450000000146</t>
  </si>
  <si>
    <t>2.3.9.1.01</t>
  </si>
  <si>
    <t>2.2.7.2.04</t>
  </si>
  <si>
    <t>2.2.2.1.01</t>
  </si>
  <si>
    <t>2.3.3.2.01</t>
  </si>
  <si>
    <t>2.3.9.5.01</t>
  </si>
  <si>
    <t xml:space="preserve">OROZCO EXTERMINACIONES </t>
  </si>
  <si>
    <t>B1500000425</t>
  </si>
  <si>
    <t>B1500000429</t>
  </si>
  <si>
    <t>EDESUR</t>
  </si>
  <si>
    <t>GTG INDUSTRIAL, S. R.L.</t>
  </si>
  <si>
    <t>E450000000412</t>
  </si>
  <si>
    <t>2.2.1.3.01</t>
  </si>
  <si>
    <t>2.2.8.5.01</t>
  </si>
  <si>
    <t>ADAFP (Asociacion Dominicana de Adminnistradora de Fondo de pensiones)</t>
  </si>
  <si>
    <t>Pago de inscripcion y reservas de hab. Participacion en XXI Seminario Internacional FIAT 2022.</t>
  </si>
  <si>
    <t>Casos especiales</t>
  </si>
  <si>
    <t>Alejandro José Zaiter Batista</t>
  </si>
  <si>
    <t>Pago alquiler desde  18 diciembre   2024 AL 18 de mayo 2026 centro de servicio la Vega.</t>
  </si>
  <si>
    <t>EXP EN ADMINISTRATIVO EN PROCESO DE SOLICITUD DE PAGO VALIDADO EL 05/06/2026</t>
  </si>
  <si>
    <t>Administrativo</t>
  </si>
  <si>
    <t>Servicio de renta de impresoras / fotocopiadorascuota 8/12 al 05/07/2022</t>
  </si>
  <si>
    <t>Servicio de renta de impresoras / fotocopiadorascuota 9/12 al 02/08/2022</t>
  </si>
  <si>
    <t>Servicio de renta de impresoras / fotocopiadorascuota 10/12 al 02/09/2022</t>
  </si>
  <si>
    <t>Altice Dominicana,S.A.</t>
  </si>
  <si>
    <t>E450000024714</t>
  </si>
  <si>
    <t>Servicio de internet mes de MAYO 2026</t>
  </si>
  <si>
    <t>E450000024789</t>
  </si>
  <si>
    <t>ARIAS MOTORS S.A.</t>
  </si>
  <si>
    <t>E450000000660</t>
  </si>
  <si>
    <t>EN COMPRAS A LA ESPERA DE COMPLETAR EXPEDIENTE PARA PROCESO DE PAGO VALIDADO POR JOHANNY EL 02/06/2026 VIA E-MAIL.</t>
  </si>
  <si>
    <t>Compras</t>
  </si>
  <si>
    <t>CARMEN AIDA RICARD REYES</t>
  </si>
  <si>
    <t>Alquiler local plaza aurora primer nivel del 28 del 28 de abril al 28 de junio 2026</t>
  </si>
  <si>
    <t>Servicio de mantenimiento de vehiculo de la institucion</t>
  </si>
  <si>
    <t>CLARO</t>
  </si>
  <si>
    <t>E450000145413</t>
  </si>
  <si>
    <t>Servicio telefonico mes de mayo 2026</t>
  </si>
  <si>
    <t>E450000145300</t>
  </si>
  <si>
    <t>Adquisicion de buzones de recepcion de sugerencias para uso de la institucion</t>
  </si>
  <si>
    <t>LO TIENE  ALEX EN PROCESO DE GENERAR EL LIBRAMIENTO VALIDADO EL 05/05/2026</t>
  </si>
  <si>
    <t>División Contabilidad Pensiones</t>
  </si>
  <si>
    <t>LO TIENE FELIPE PARA LA FIRMA 03/06/2026</t>
  </si>
  <si>
    <t>Encargado Financiero</t>
  </si>
  <si>
    <t>E450000000006</t>
  </si>
  <si>
    <t>Serv. De mantenimiento preventivo de ascensor MAYO 2026</t>
  </si>
  <si>
    <t>E450000096898</t>
  </si>
  <si>
    <t>Servicio Energia Electrica MAYO 2026 El Seibo</t>
  </si>
  <si>
    <t>Servicio Energia Electrica febrero  2023 La vega</t>
  </si>
  <si>
    <t>E450000132298</t>
  </si>
  <si>
    <t>Servicio Energia Electrica MAYO  2026 LA VEGA</t>
  </si>
  <si>
    <t>E450000132332</t>
  </si>
  <si>
    <t>Servicio Energia Electrica MAYO  2026 JARABACOA</t>
  </si>
  <si>
    <t>E450000131461</t>
  </si>
  <si>
    <t>Servicio Energia Electrica MAYO  2026 SANTIAGO</t>
  </si>
  <si>
    <t>E450000132659</t>
  </si>
  <si>
    <t>E450000132401</t>
  </si>
  <si>
    <t>Servicio Energia Electrica MAYO  2026 MOCA</t>
  </si>
  <si>
    <t>E450000116900</t>
  </si>
  <si>
    <t>Servicio Energía Eléctrica MAYO 2026 BARAHONA</t>
  </si>
  <si>
    <t>E450000116898</t>
  </si>
  <si>
    <t>Servicio Energía Eléctrica MAYO 2026 SAN CRISTOBAL</t>
  </si>
  <si>
    <t>E450000116897</t>
  </si>
  <si>
    <t>Servicio Energía Eléctrica MAYO 2026 NACO</t>
  </si>
  <si>
    <t>E450000116899</t>
  </si>
  <si>
    <t>Servicio Energía Eléctrica MAYO 2026 BANI</t>
  </si>
  <si>
    <t>Adq.de tickes de combustible para la operatividad de la institucion.</t>
  </si>
  <si>
    <t>E450000000203</t>
  </si>
  <si>
    <t>Adq de aparatos odontologicos.</t>
  </si>
  <si>
    <t>B1500000016</t>
  </si>
  <si>
    <t>B1500000018</t>
  </si>
  <si>
    <t>Servicio de mantenimiento de equipos odontologicos</t>
  </si>
  <si>
    <t>Servicio de impresión de afiches semana Etica Ciudadana.</t>
  </si>
  <si>
    <t>Servicio de catering para colaboradores del inabima por ridesgur food dominicaba desde el 03 marzo AL 02 abril  2026</t>
  </si>
  <si>
    <t>B1500000212</t>
  </si>
  <si>
    <t>Servicio de catering para colaboradores del inabima por ridesgur food dominicaba desde el 03 abril AL 02 mayo 2026</t>
  </si>
  <si>
    <t>Adquisicion de articulos de limpieza para uso de la Insttucion</t>
  </si>
  <si>
    <t>INAPA</t>
  </si>
  <si>
    <t>E450000002605</t>
  </si>
  <si>
    <t>Servicio de agua potable San CristobaL abril 2025</t>
  </si>
  <si>
    <t>E450000002919</t>
  </si>
  <si>
    <t>Servicio de agua potable distrito Nacional mayo 2025</t>
  </si>
  <si>
    <t>E450000003184</t>
  </si>
  <si>
    <t>Servicio de agua potable distrito Nacional junio 2025</t>
  </si>
  <si>
    <t>E450000004061</t>
  </si>
  <si>
    <t>Servicio de agua potable Distrito Nacional agosto 2025</t>
  </si>
  <si>
    <t>E450000004583</t>
  </si>
  <si>
    <t>Servicio de agua potable diastrito nacional septiembre 2025</t>
  </si>
  <si>
    <t>E450000004893</t>
  </si>
  <si>
    <t>Servicio de agua potable octubre 2025</t>
  </si>
  <si>
    <t>E450000005387</t>
  </si>
  <si>
    <t>Servicio de agua potable noviembre 2025</t>
  </si>
  <si>
    <t>E450000005908</t>
  </si>
  <si>
    <t>Servicio de agua potable diciembre 2025</t>
  </si>
  <si>
    <t>E450000006139</t>
  </si>
  <si>
    <t>Servicio de agua potable  enero 2026</t>
  </si>
  <si>
    <t>E450000006622</t>
  </si>
  <si>
    <t>Servicio de agua potable febrero 2026</t>
  </si>
  <si>
    <t>E450000007029</t>
  </si>
  <si>
    <t>Servicio de agua potable marzo 2026</t>
  </si>
  <si>
    <t>E450000007368</t>
  </si>
  <si>
    <t>Servicio de agua potable abril 2026</t>
  </si>
  <si>
    <t>E450000007871</t>
  </si>
  <si>
    <t>Servicio de agua potable mayo 2026</t>
  </si>
  <si>
    <t>E450000003742</t>
  </si>
  <si>
    <t>Servicio de agua potable distrito nacional julio 2025</t>
  </si>
  <si>
    <t>EN COMPRAS A LA ESPERA DE ADENDA A CONTRATO  PARA PROCESO DE PAGO VALIDADO POR JOHANNY EL 02/06/2026</t>
  </si>
  <si>
    <t>Aporte para cubrir curso presencial "Diseño, Ejecucion y evaluacion de proyectos" del 19 oc al 21 nov. 2023</t>
  </si>
  <si>
    <t>Aporte para cubri costo "Diplomado Gestion Publica alineado a los objetivos Sostenible"del 16 de sep al 16 de nov. 2024</t>
  </si>
  <si>
    <t>Aporte para cubrir costo "Diplomado de derecho administrativo"del del 06 al  Mayo 2025</t>
  </si>
  <si>
    <t>Servicio de corona por fallecimiento de colaborador de la institucion.</t>
  </si>
  <si>
    <t>B1500004618</t>
  </si>
  <si>
    <t>Adq. Vasos de papel biodegradable para uso de la institucion.</t>
  </si>
  <si>
    <t>LUCEMAS SUPPLY SRL</t>
  </si>
  <si>
    <t>B1500000411</t>
  </si>
  <si>
    <t>Servicio de almuerzo para 90 personas  el 12 y 14 de mayo 2026.</t>
  </si>
  <si>
    <t xml:space="preserve">MAPFRE BHD- SEGUROS </t>
  </si>
  <si>
    <t>E450000000528</t>
  </si>
  <si>
    <t>Pago seg. de vida cred. póliza 6430120001705 PLAN DE RETIRO ABRIL 2026</t>
  </si>
  <si>
    <t>E450000000529</t>
  </si>
  <si>
    <t>Pago seguro de vida crédito póliza 6448130000205, Maestro Digno MARZO 2026</t>
  </si>
  <si>
    <t>Maylen Elizabeth Andon S. (LA TURQUITA)</t>
  </si>
  <si>
    <t>E450000000007</t>
  </si>
  <si>
    <t>Servicio de picadera pre-empacada para actividad de aniversario del INABIMA del 25/10/2024</t>
  </si>
  <si>
    <t>Adq. Articulos de limpieza para uso de la institucion.</t>
  </si>
  <si>
    <t>Servicio de fumigacion sede y centros de servicion Inabima MARZO 2026</t>
  </si>
  <si>
    <t>Adq. De articulos de limpieza  e higiene para uso de la instirtucion</t>
  </si>
  <si>
    <t>Servicio de recoleccion y disposicion final de residuos biomedicos, quimicos y desechos odontologicos los dias 05,19,22 Y 26 DE DICIEMBRE 2025</t>
  </si>
  <si>
    <t>Adquisicion e instalacion de motro para porton elctrico Sede Central INABIMA.</t>
  </si>
  <si>
    <t>Adq. De materiales de limpieza para uso de la institucion</t>
  </si>
  <si>
    <t>Adq. De articulos de cocina varios para uso de actividades diversas de la Institucion.</t>
  </si>
  <si>
    <t>LO TIENE YENNY A LA ESPERA DE CONTRATO VALIDADO EL 05/06/2026</t>
  </si>
  <si>
    <t>E450000000163</t>
  </si>
  <si>
    <t>Servicio de lavanderia manteles y bambalina de uso de actividades de la Institucion.</t>
  </si>
  <si>
    <t>LO TIENE YENNY A LA ESPERA DE GENERAR LIB VALIDADO EL 05/06/2026</t>
  </si>
  <si>
    <t>E450000000461</t>
  </si>
  <si>
    <t>Correspondiente al 31 de mayo 2026</t>
  </si>
  <si>
    <t>Adq. De bateria para inversor.</t>
  </si>
  <si>
    <t>2.2.1.7.01</t>
  </si>
  <si>
    <t>2.2.5.1.01</t>
  </si>
  <si>
    <r>
      <t>NO TENGO DATOS SOBRE ESTE CASO</t>
    </r>
    <r>
      <rPr>
        <sz val="11"/>
        <color rgb="FF080000"/>
        <rFont val="Calibri"/>
        <family val="2"/>
      </rPr>
      <t> </t>
    </r>
    <r>
      <rPr>
        <sz val="11"/>
        <color rgb="FF000000"/>
        <rFont val="Calibri"/>
        <family val="2"/>
      </rPr>
      <t xml:space="preserve"> (JOHANNY GUERRERO EL 05/05/2026)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</si>
</sst>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indexed="6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8000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4" borderId="1" applyNumberFormat="0" applyFont="0" applyAlignment="0" applyProtection="0"/>
    <xf numFmtId="0" fontId="3" fillId="5" borderId="0" applyNumberFormat="0" applyBorder="0" applyAlignment="0" applyProtection="0"/>
  </cellStyleXfs>
  <cellXfs count="107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43" fontId="0" fillId="0" borderId="0" xfId="1" applyFont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4" fillId="0" borderId="0" xfId="0" quotePrefix="1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 wrapText="1"/>
    </xf>
    <xf numFmtId="0" fontId="11" fillId="0" borderId="4" xfId="0" applyFont="1" applyBorder="1" applyAlignment="1">
      <alignment wrapText="1"/>
    </xf>
    <xf numFmtId="4" fontId="11" fillId="0" borderId="4" xfId="0" applyNumberFormat="1" applyFont="1" applyBorder="1" applyAlignment="1">
      <alignment horizontal="left" wrapText="1"/>
    </xf>
    <xf numFmtId="14" fontId="11" fillId="0" borderId="4" xfId="2" applyNumberFormat="1" applyFont="1" applyFill="1" applyBorder="1" applyAlignment="1">
      <alignment horizontal="right"/>
    </xf>
    <xf numFmtId="0" fontId="13" fillId="0" borderId="4" xfId="0" applyFont="1" applyBorder="1" applyAlignment="1">
      <alignment wrapText="1"/>
    </xf>
    <xf numFmtId="43" fontId="11" fillId="0" borderId="4" xfId="0" applyNumberFormat="1" applyFont="1" applyBorder="1" applyAlignment="1">
      <alignment horizontal="center"/>
    </xf>
    <xf numFmtId="43" fontId="12" fillId="0" borderId="4" xfId="0" applyNumberFormat="1" applyFont="1" applyBorder="1" applyAlignment="1">
      <alignment horizontal="left" wrapText="1"/>
    </xf>
    <xf numFmtId="43" fontId="11" fillId="0" borderId="4" xfId="0" applyNumberFormat="1" applyFont="1" applyBorder="1" applyAlignment="1">
      <alignment wrapText="1"/>
    </xf>
    <xf numFmtId="14" fontId="12" fillId="0" borderId="4" xfId="0" applyNumberFormat="1" applyFont="1" applyBorder="1" applyAlignment="1">
      <alignment horizontal="left" wrapText="1"/>
    </xf>
    <xf numFmtId="0" fontId="12" fillId="0" borderId="4" xfId="3" applyFont="1" applyFill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2" fillId="0" borderId="0" xfId="3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14" fontId="13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wrapText="1"/>
    </xf>
    <xf numFmtId="43" fontId="11" fillId="0" borderId="4" xfId="0" applyNumberFormat="1" applyFont="1" applyBorder="1" applyAlignment="1">
      <alignment horizontal="right"/>
    </xf>
    <xf numFmtId="43" fontId="11" fillId="0" borderId="4" xfId="0" applyNumberFormat="1" applyFont="1" applyBorder="1" applyAlignment="1">
      <alignment horizontal="left"/>
    </xf>
    <xf numFmtId="0" fontId="11" fillId="0" borderId="9" xfId="0" applyFont="1" applyBorder="1" applyAlignment="1">
      <alignment wrapText="1"/>
    </xf>
    <xf numFmtId="4" fontId="11" fillId="0" borderId="7" xfId="0" applyNumberFormat="1" applyFont="1" applyBorder="1" applyAlignment="1">
      <alignment horizontal="left" wrapText="1"/>
    </xf>
    <xf numFmtId="14" fontId="11" fillId="0" borderId="7" xfId="0" applyNumberFormat="1" applyFont="1" applyBorder="1"/>
    <xf numFmtId="0" fontId="11" fillId="0" borderId="7" xfId="0" applyFont="1" applyBorder="1" applyAlignment="1">
      <alignment wrapText="1"/>
    </xf>
    <xf numFmtId="43" fontId="12" fillId="0" borderId="4" xfId="0" applyNumberFormat="1" applyFont="1" applyBorder="1" applyAlignment="1">
      <alignment wrapText="1"/>
    </xf>
    <xf numFmtId="0" fontId="12" fillId="0" borderId="5" xfId="0" applyFont="1" applyBorder="1" applyAlignment="1">
      <alignment wrapText="1"/>
    </xf>
    <xf numFmtId="4" fontId="12" fillId="0" borderId="4" xfId="0" applyNumberFormat="1" applyFont="1" applyBorder="1" applyAlignment="1">
      <alignment horizontal="left" wrapText="1"/>
    </xf>
    <xf numFmtId="0" fontId="12" fillId="0" borderId="4" xfId="0" applyFont="1" applyBorder="1"/>
    <xf numFmtId="43" fontId="11" fillId="0" borderId="4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4" fontId="11" fillId="0" borderId="4" xfId="0" applyNumberFormat="1" applyFont="1" applyBorder="1" applyAlignment="1">
      <alignment horizontal="right"/>
    </xf>
    <xf numFmtId="43" fontId="12" fillId="0" borderId="4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4" fontId="11" fillId="0" borderId="4" xfId="0" applyNumberFormat="1" applyFont="1" applyBorder="1" applyAlignment="1">
      <alignment horizontal="left"/>
    </xf>
    <xf numFmtId="14" fontId="11" fillId="0" borderId="4" xfId="0" applyNumberFormat="1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4" fontId="11" fillId="0" borderId="4" xfId="2" applyNumberFormat="1" applyFont="1" applyFill="1" applyBorder="1" applyAlignment="1">
      <alignment horizontal="left" wrapText="1"/>
    </xf>
    <xf numFmtId="0" fontId="11" fillId="0" borderId="13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4" fontId="11" fillId="0" borderId="8" xfId="2" applyNumberFormat="1" applyFont="1" applyFill="1" applyBorder="1" applyAlignment="1">
      <alignment horizontal="left" wrapText="1"/>
    </xf>
    <xf numFmtId="14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horizontal="left" wrapText="1"/>
    </xf>
    <xf numFmtId="4" fontId="12" fillId="0" borderId="8" xfId="0" applyNumberFormat="1" applyFont="1" applyBorder="1" applyAlignment="1">
      <alignment horizontal="left" wrapText="1"/>
    </xf>
    <xf numFmtId="0" fontId="13" fillId="0" borderId="4" xfId="0" applyFont="1" applyBorder="1"/>
    <xf numFmtId="4" fontId="11" fillId="0" borderId="4" xfId="0" applyNumberFormat="1" applyFont="1" applyBorder="1" applyAlignment="1">
      <alignment wrapText="1"/>
    </xf>
    <xf numFmtId="14" fontId="13" fillId="0" borderId="4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4" xfId="0" applyFont="1" applyBorder="1" applyAlignment="1">
      <alignment horizontal="left"/>
    </xf>
    <xf numFmtId="0" fontId="12" fillId="0" borderId="4" xfId="0" applyFont="1" applyBorder="1" applyAlignment="1">
      <alignment wrapText="1"/>
    </xf>
    <xf numFmtId="14" fontId="12" fillId="0" borderId="4" xfId="0" applyNumberFormat="1" applyFont="1" applyBorder="1" applyAlignment="1">
      <alignment horizontal="right"/>
    </xf>
    <xf numFmtId="0" fontId="11" fillId="0" borderId="10" xfId="0" applyFont="1" applyBorder="1" applyAlignment="1">
      <alignment wrapText="1"/>
    </xf>
    <xf numFmtId="14" fontId="11" fillId="0" borderId="8" xfId="2" applyNumberFormat="1" applyFont="1" applyFill="1" applyBorder="1" applyAlignment="1">
      <alignment horizontal="right"/>
    </xf>
    <xf numFmtId="43" fontId="11" fillId="0" borderId="8" xfId="0" applyNumberFormat="1" applyFont="1" applyBorder="1" applyAlignment="1">
      <alignment horizontal="center"/>
    </xf>
    <xf numFmtId="14" fontId="11" fillId="0" borderId="4" xfId="0" applyNumberFormat="1" applyFont="1" applyBorder="1"/>
    <xf numFmtId="0" fontId="13" fillId="0" borderId="8" xfId="0" applyFont="1" applyBorder="1" applyAlignment="1">
      <alignment wrapText="1"/>
    </xf>
    <xf numFmtId="0" fontId="11" fillId="0" borderId="5" xfId="0" applyFont="1" applyBorder="1" applyAlignment="1">
      <alignment horizontal="center" wrapText="1"/>
    </xf>
    <xf numFmtId="43" fontId="12" fillId="0" borderId="4" xfId="3" applyNumberFormat="1" applyFont="1" applyFill="1" applyBorder="1" applyAlignment="1">
      <alignment horizontal="center" wrapText="1"/>
    </xf>
    <xf numFmtId="4" fontId="11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2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3" fontId="11" fillId="0" borderId="7" xfId="0" applyNumberFormat="1" applyFont="1" applyBorder="1" applyAlignment="1">
      <alignment horizontal="center"/>
    </xf>
    <xf numFmtId="43" fontId="11" fillId="0" borderId="4" xfId="2" applyNumberFormat="1" applyFont="1" applyFill="1" applyBorder="1" applyAlignment="1">
      <alignment horizontal="center"/>
    </xf>
    <xf numFmtId="43" fontId="0" fillId="2" borderId="0" xfId="1" applyFont="1" applyFill="1" applyAlignment="1">
      <alignment horizontal="center" wrapText="1"/>
    </xf>
    <xf numFmtId="43" fontId="6" fillId="2" borderId="0" xfId="1" applyFont="1" applyFill="1" applyAlignment="1">
      <alignment horizontal="center" wrapText="1"/>
    </xf>
    <xf numFmtId="43" fontId="15" fillId="3" borderId="3" xfId="1" applyFont="1" applyFill="1" applyBorder="1" applyAlignment="1">
      <alignment horizontal="center" wrapText="1"/>
    </xf>
    <xf numFmtId="43" fontId="8" fillId="2" borderId="4" xfId="1" applyFont="1" applyFill="1" applyBorder="1" applyAlignment="1">
      <alignment horizontal="center" wrapText="1"/>
    </xf>
    <xf numFmtId="0" fontId="0" fillId="0" borderId="7" xfId="2" applyFont="1" applyFill="1" applyBorder="1" applyAlignment="1">
      <alignment horizontal="center" wrapText="1"/>
    </xf>
    <xf numFmtId="43" fontId="5" fillId="0" borderId="4" xfId="0" applyNumberFormat="1" applyFont="1" applyBorder="1" applyAlignment="1">
      <alignment horizontal="center" wrapText="1"/>
    </xf>
    <xf numFmtId="0" fontId="0" fillId="0" borderId="4" xfId="2" applyFont="1" applyFill="1" applyBorder="1" applyAlignment="1">
      <alignment horizontal="center" wrapText="1"/>
    </xf>
    <xf numFmtId="0" fontId="5" fillId="0" borderId="4" xfId="2" applyFont="1" applyFill="1" applyBorder="1" applyAlignment="1">
      <alignment horizontal="center" wrapText="1"/>
    </xf>
    <xf numFmtId="43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" fontId="5" fillId="0" borderId="4" xfId="2" applyNumberFormat="1" applyFont="1" applyFill="1" applyBorder="1" applyAlignment="1">
      <alignment horizontal="center" wrapText="1"/>
    </xf>
    <xf numFmtId="4" fontId="5" fillId="0" borderId="4" xfId="3" applyNumberFormat="1" applyFont="1" applyFill="1" applyBorder="1" applyAlignment="1">
      <alignment horizontal="center" wrapText="1"/>
    </xf>
    <xf numFmtId="14" fontId="0" fillId="0" borderId="4" xfId="2" applyNumberFormat="1" applyFont="1" applyFill="1" applyBorder="1" applyAlignment="1">
      <alignment horizontal="center" wrapText="1"/>
    </xf>
    <xf numFmtId="14" fontId="15" fillId="0" borderId="4" xfId="2" applyNumberFormat="1" applyFont="1" applyFill="1" applyBorder="1" applyAlignment="1">
      <alignment horizontal="center" wrapText="1"/>
    </xf>
    <xf numFmtId="14" fontId="6" fillId="0" borderId="0" xfId="2" applyNumberFormat="1" applyFont="1" applyFill="1" applyBorder="1" applyAlignment="1">
      <alignment horizontal="center" wrapText="1"/>
    </xf>
    <xf numFmtId="14" fontId="0" fillId="0" borderId="7" xfId="2" applyNumberFormat="1" applyFont="1" applyFill="1" applyBorder="1" applyAlignment="1">
      <alignment horizontal="center" wrapText="1"/>
    </xf>
    <xf numFmtId="43" fontId="0" fillId="0" borderId="0" xfId="0" applyNumberForma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wrapText="1"/>
    </xf>
  </cellXfs>
  <cellStyles count="4">
    <cellStyle name="Bueno" xfId="3" builtinId="26"/>
    <cellStyle name="Millares" xfId="1" builtinId="3"/>
    <cellStyle name="Normal" xfId="0" builtinId="0"/>
    <cellStyle name="Notas" xfId="2" builtinId="1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1885951</xdr:colOff>
      <xdr:row>0</xdr:row>
      <xdr:rowOff>0</xdr:rowOff>
    </xdr:from>
    <xdr:to>
      <xdr:col>4</xdr:col>
      <xdr:colOff>88693</xdr:colOff>
      <xdr:row>7</xdr:row>
      <xdr:rowOff>170895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6E57C-CB50-45B6-A990-FD2E1B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1565" y="0"/>
          <a:ext cx="3588696" cy="150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A4A7-B60A-4615-9D9D-F91F68741A4C}">
  <sheetPr>
    <pageSetUpPr fitToPage="1"/>
  </sheetPr>
  <dimension ref="A4:M236"/>
  <sheetViews>
    <sheetView showGridLines="0" tabSelected="1" showWhiteSpace="0" zoomScale="110" zoomScaleNormal="110" workbookViewId="0">
      <selection activeCell="F6" sqref="F6"/>
    </sheetView>
  </sheetViews>
  <sheetFormatPr baseColWidth="10" defaultColWidth="11.42578125" defaultRowHeight="15" x14ac:dyDescent="0.25"/>
  <cols>
    <col min="1" max="1" width="12.7109375" style="68" customWidth="1"/>
    <col min="2" max="2" width="16.7109375" style="68" customWidth="1"/>
    <col min="3" max="3" width="36.42578125" style="69" customWidth="1"/>
    <col min="4" max="4" width="44.28515625" style="70" customWidth="1"/>
    <col min="5" max="5" width="17.42578125" style="68" bestFit="1" customWidth="1"/>
    <col min="6" max="6" width="21.140625" style="5" customWidth="1"/>
    <col min="7" max="7" width="17.85546875" style="68" customWidth="1"/>
    <col min="8" max="8" width="47.140625" style="70" customWidth="1"/>
    <col min="9" max="9" width="17.85546875" style="70" customWidth="1"/>
    <col min="10" max="10" width="16" style="70" customWidth="1"/>
    <col min="11" max="11" width="17.42578125" style="70" customWidth="1"/>
    <col min="12" max="12" width="11.5703125" style="70" bestFit="1" customWidth="1"/>
    <col min="13" max="13" width="15.28515625" style="70" customWidth="1"/>
    <col min="14" max="14" width="14.7109375" style="70" bestFit="1" customWidth="1"/>
    <col min="15" max="15" width="16.28515625" style="70" customWidth="1"/>
    <col min="16" max="16" width="24.140625" style="70" customWidth="1"/>
    <col min="17" max="17" width="11.5703125" style="70" bestFit="1" customWidth="1"/>
    <col min="18" max="16384" width="11.42578125" style="70"/>
  </cols>
  <sheetData>
    <row r="4" spans="1:7" x14ac:dyDescent="0.25">
      <c r="A4" s="71"/>
      <c r="B4" s="71"/>
      <c r="C4" s="72"/>
      <c r="D4" s="73"/>
      <c r="E4" s="71"/>
      <c r="F4" s="87"/>
      <c r="G4" s="71"/>
    </row>
    <row r="5" spans="1:7" x14ac:dyDescent="0.25">
      <c r="A5" s="71"/>
      <c r="B5" s="71"/>
      <c r="C5" s="72"/>
      <c r="D5" s="73"/>
      <c r="E5" s="71"/>
      <c r="F5" s="87"/>
      <c r="G5" s="71"/>
    </row>
    <row r="6" spans="1:7" x14ac:dyDescent="0.25">
      <c r="A6" s="71"/>
      <c r="B6" s="71"/>
      <c r="C6" s="1" t="s">
        <v>0</v>
      </c>
      <c r="D6" s="73"/>
      <c r="E6" s="2"/>
      <c r="F6" s="87"/>
      <c r="G6" s="71"/>
    </row>
    <row r="7" spans="1:7" x14ac:dyDescent="0.25">
      <c r="A7" s="71"/>
      <c r="B7" s="71"/>
      <c r="C7" s="1"/>
      <c r="D7" s="73"/>
      <c r="E7" s="2"/>
      <c r="F7" s="87"/>
      <c r="G7" s="71"/>
    </row>
    <row r="8" spans="1:7" x14ac:dyDescent="0.25">
      <c r="A8" s="71"/>
      <c r="B8" s="71"/>
      <c r="C8" s="1"/>
      <c r="D8" s="73"/>
      <c r="E8" s="2"/>
      <c r="F8" s="87"/>
      <c r="G8" s="71"/>
    </row>
    <row r="9" spans="1:7" ht="9.75" customHeight="1" x14ac:dyDescent="0.25">
      <c r="A9" s="2"/>
      <c r="B9" s="2"/>
      <c r="C9" s="1"/>
      <c r="D9" s="3"/>
      <c r="E9" s="2"/>
      <c r="F9" s="88"/>
      <c r="G9" s="2"/>
    </row>
    <row r="10" spans="1:7" ht="18.75" x14ac:dyDescent="0.25">
      <c r="A10" s="104" t="s">
        <v>1</v>
      </c>
      <c r="B10" s="104"/>
      <c r="C10" s="104"/>
      <c r="D10" s="104"/>
      <c r="E10" s="104"/>
      <c r="F10" s="104"/>
      <c r="G10" s="104"/>
    </row>
    <row r="11" spans="1:7" ht="18" customHeight="1" x14ac:dyDescent="0.25">
      <c r="A11" s="104" t="s">
        <v>237</v>
      </c>
      <c r="B11" s="104"/>
      <c r="C11" s="104"/>
      <c r="D11" s="104"/>
      <c r="E11" s="104"/>
      <c r="F11" s="104"/>
      <c r="G11" s="104"/>
    </row>
    <row r="12" spans="1:7" ht="15.75" thickBot="1" x14ac:dyDescent="0.3">
      <c r="A12" s="2"/>
      <c r="B12" s="4"/>
      <c r="C12" s="1"/>
      <c r="D12" s="4"/>
      <c r="E12" s="2"/>
      <c r="F12" s="88"/>
      <c r="G12" s="2"/>
    </row>
    <row r="13" spans="1:7" s="84" customFormat="1" ht="32.25" thickBot="1" x14ac:dyDescent="0.3">
      <c r="A13" s="80" t="s">
        <v>2</v>
      </c>
      <c r="B13" s="81" t="s">
        <v>3</v>
      </c>
      <c r="C13" s="81" t="s">
        <v>4</v>
      </c>
      <c r="D13" s="81" t="s">
        <v>5</v>
      </c>
      <c r="E13" s="82" t="s">
        <v>6</v>
      </c>
      <c r="F13" s="89" t="s">
        <v>7</v>
      </c>
      <c r="G13" s="83" t="s">
        <v>8</v>
      </c>
    </row>
    <row r="14" spans="1:7" s="74" customFormat="1" ht="45" x14ac:dyDescent="0.25">
      <c r="A14" s="15">
        <v>44839</v>
      </c>
      <c r="B14" s="14" t="s">
        <v>9</v>
      </c>
      <c r="C14" s="13" t="s">
        <v>115</v>
      </c>
      <c r="D14" s="16" t="s">
        <v>116</v>
      </c>
      <c r="E14" s="91" t="s">
        <v>10</v>
      </c>
      <c r="F14" s="17">
        <v>134070</v>
      </c>
      <c r="G14" s="102">
        <f t="shared" ref="G14:G46" si="0">A14+30</f>
        <v>44869</v>
      </c>
    </row>
    <row r="15" spans="1:7" s="74" customFormat="1" ht="30" x14ac:dyDescent="0.25">
      <c r="A15" s="25">
        <v>46167</v>
      </c>
      <c r="B15" s="14" t="s">
        <v>80</v>
      </c>
      <c r="C15" s="24" t="s">
        <v>118</v>
      </c>
      <c r="D15" s="26" t="s">
        <v>119</v>
      </c>
      <c r="E15" s="65" t="s">
        <v>240</v>
      </c>
      <c r="F15" s="17">
        <v>526999.98</v>
      </c>
      <c r="G15" s="99">
        <f t="shared" si="0"/>
        <v>46197</v>
      </c>
    </row>
    <row r="16" spans="1:7" s="74" customFormat="1" ht="30" x14ac:dyDescent="0.25">
      <c r="A16" s="31">
        <v>44747</v>
      </c>
      <c r="B16" s="30" t="s">
        <v>11</v>
      </c>
      <c r="C16" s="29" t="s">
        <v>26</v>
      </c>
      <c r="D16" s="32" t="s">
        <v>122</v>
      </c>
      <c r="E16" s="66" t="s">
        <v>41</v>
      </c>
      <c r="F16" s="85">
        <v>122775.06</v>
      </c>
      <c r="G16" s="99">
        <f t="shared" si="0"/>
        <v>44777</v>
      </c>
    </row>
    <row r="17" spans="1:7" s="74" customFormat="1" ht="30" x14ac:dyDescent="0.25">
      <c r="A17" s="31">
        <v>44782</v>
      </c>
      <c r="B17" s="30" t="s">
        <v>12</v>
      </c>
      <c r="C17" s="29" t="s">
        <v>26</v>
      </c>
      <c r="D17" s="32" t="s">
        <v>123</v>
      </c>
      <c r="E17" s="66" t="s">
        <v>41</v>
      </c>
      <c r="F17" s="85">
        <v>80988.899999999994</v>
      </c>
      <c r="G17" s="99">
        <f t="shared" si="0"/>
        <v>44812</v>
      </c>
    </row>
    <row r="18" spans="1:7" s="74" customFormat="1" ht="30" x14ac:dyDescent="0.25">
      <c r="A18" s="31">
        <v>44812</v>
      </c>
      <c r="B18" s="30" t="s">
        <v>13</v>
      </c>
      <c r="C18" s="29" t="s">
        <v>26</v>
      </c>
      <c r="D18" s="32" t="s">
        <v>124</v>
      </c>
      <c r="E18" s="66" t="s">
        <v>41</v>
      </c>
      <c r="F18" s="85">
        <v>114429.63</v>
      </c>
      <c r="G18" s="99">
        <f t="shared" si="0"/>
        <v>44842</v>
      </c>
    </row>
    <row r="19" spans="1:7" s="74" customFormat="1" x14ac:dyDescent="0.25">
      <c r="A19" s="15">
        <v>46157</v>
      </c>
      <c r="B19" s="35" t="s">
        <v>126</v>
      </c>
      <c r="C19" s="34" t="s">
        <v>125</v>
      </c>
      <c r="D19" s="36" t="s">
        <v>127</v>
      </c>
      <c r="E19" s="92" t="s">
        <v>113</v>
      </c>
      <c r="F19" s="40">
        <v>65461.56</v>
      </c>
      <c r="G19" s="99">
        <f t="shared" si="0"/>
        <v>46187</v>
      </c>
    </row>
    <row r="20" spans="1:7" s="74" customFormat="1" x14ac:dyDescent="0.25">
      <c r="A20" s="15">
        <v>46157</v>
      </c>
      <c r="B20" s="35" t="s">
        <v>128</v>
      </c>
      <c r="C20" s="34" t="s">
        <v>125</v>
      </c>
      <c r="D20" s="36" t="s">
        <v>127</v>
      </c>
      <c r="E20" s="92" t="s">
        <v>113</v>
      </c>
      <c r="F20" s="40">
        <v>6373.25</v>
      </c>
      <c r="G20" s="99">
        <f t="shared" si="0"/>
        <v>46187</v>
      </c>
    </row>
    <row r="21" spans="1:7" s="74" customFormat="1" x14ac:dyDescent="0.25">
      <c r="A21" s="39">
        <v>46155</v>
      </c>
      <c r="B21" s="35" t="s">
        <v>130</v>
      </c>
      <c r="C21" s="38" t="s">
        <v>129</v>
      </c>
      <c r="D21" s="26" t="s">
        <v>238</v>
      </c>
      <c r="E21" s="66" t="s">
        <v>10</v>
      </c>
      <c r="F21" s="17">
        <v>9794</v>
      </c>
      <c r="G21" s="99">
        <f t="shared" si="0"/>
        <v>46185</v>
      </c>
    </row>
    <row r="22" spans="1:7" s="74" customFormat="1" ht="30" x14ac:dyDescent="0.25">
      <c r="A22" s="39">
        <v>46168</v>
      </c>
      <c r="B22" s="35" t="s">
        <v>36</v>
      </c>
      <c r="C22" s="24" t="s">
        <v>133</v>
      </c>
      <c r="D22" s="13" t="s">
        <v>134</v>
      </c>
      <c r="E22" s="66" t="s">
        <v>240</v>
      </c>
      <c r="F22" s="17">
        <v>292698.88</v>
      </c>
      <c r="G22" s="99">
        <f t="shared" si="0"/>
        <v>46198</v>
      </c>
    </row>
    <row r="23" spans="1:7" s="74" customFormat="1" ht="30" x14ac:dyDescent="0.25">
      <c r="A23" s="15">
        <v>46136</v>
      </c>
      <c r="B23" s="14" t="s">
        <v>59</v>
      </c>
      <c r="C23" s="38" t="s">
        <v>30</v>
      </c>
      <c r="D23" s="26" t="s">
        <v>135</v>
      </c>
      <c r="E23" s="93" t="s">
        <v>14</v>
      </c>
      <c r="F23" s="17">
        <v>49560</v>
      </c>
      <c r="G23" s="99">
        <f t="shared" si="0"/>
        <v>46166</v>
      </c>
    </row>
    <row r="24" spans="1:7" s="74" customFormat="1" ht="30" x14ac:dyDescent="0.25">
      <c r="A24" s="15">
        <v>46136</v>
      </c>
      <c r="B24" s="14" t="s">
        <v>60</v>
      </c>
      <c r="C24" s="38" t="s">
        <v>30</v>
      </c>
      <c r="D24" s="26" t="s">
        <v>135</v>
      </c>
      <c r="E24" s="93" t="s">
        <v>14</v>
      </c>
      <c r="F24" s="17">
        <v>7434</v>
      </c>
      <c r="G24" s="99">
        <f t="shared" si="0"/>
        <v>46166</v>
      </c>
    </row>
    <row r="25" spans="1:7" s="74" customFormat="1" ht="30" x14ac:dyDescent="0.25">
      <c r="A25" s="15">
        <v>46136</v>
      </c>
      <c r="B25" s="14" t="s">
        <v>61</v>
      </c>
      <c r="C25" s="38" t="s">
        <v>30</v>
      </c>
      <c r="D25" s="26" t="s">
        <v>135</v>
      </c>
      <c r="E25" s="93" t="s">
        <v>14</v>
      </c>
      <c r="F25" s="17">
        <v>20827</v>
      </c>
      <c r="G25" s="99">
        <f t="shared" si="0"/>
        <v>46166</v>
      </c>
    </row>
    <row r="26" spans="1:7" s="74" customFormat="1" ht="30" x14ac:dyDescent="0.25">
      <c r="A26" s="15">
        <v>46136</v>
      </c>
      <c r="B26" s="14" t="s">
        <v>62</v>
      </c>
      <c r="C26" s="38" t="s">
        <v>30</v>
      </c>
      <c r="D26" s="26" t="s">
        <v>135</v>
      </c>
      <c r="E26" s="93" t="s">
        <v>14</v>
      </c>
      <c r="F26" s="17">
        <v>11800</v>
      </c>
      <c r="G26" s="99">
        <f t="shared" si="0"/>
        <v>46166</v>
      </c>
    </row>
    <row r="27" spans="1:7" s="74" customFormat="1" ht="30" x14ac:dyDescent="0.25">
      <c r="A27" s="15">
        <v>46136</v>
      </c>
      <c r="B27" s="14" t="s">
        <v>63</v>
      </c>
      <c r="C27" s="38" t="s">
        <v>30</v>
      </c>
      <c r="D27" s="26" t="s">
        <v>135</v>
      </c>
      <c r="E27" s="93" t="s">
        <v>14</v>
      </c>
      <c r="F27" s="17">
        <v>25016</v>
      </c>
      <c r="G27" s="99">
        <f t="shared" si="0"/>
        <v>46166</v>
      </c>
    </row>
    <row r="28" spans="1:7" s="74" customFormat="1" ht="30" x14ac:dyDescent="0.25">
      <c r="A28" s="15">
        <v>46136</v>
      </c>
      <c r="B28" s="14" t="s">
        <v>64</v>
      </c>
      <c r="C28" s="38" t="s">
        <v>30</v>
      </c>
      <c r="D28" s="26" t="s">
        <v>135</v>
      </c>
      <c r="E28" s="93" t="s">
        <v>14</v>
      </c>
      <c r="F28" s="62">
        <v>9086</v>
      </c>
      <c r="G28" s="99">
        <f t="shared" si="0"/>
        <v>46166</v>
      </c>
    </row>
    <row r="29" spans="1:7" s="74" customFormat="1" ht="30" x14ac:dyDescent="0.25">
      <c r="A29" s="15">
        <v>46136</v>
      </c>
      <c r="B29" s="30" t="s">
        <v>65</v>
      </c>
      <c r="C29" s="41" t="s">
        <v>30</v>
      </c>
      <c r="D29" s="42" t="s">
        <v>135</v>
      </c>
      <c r="E29" s="93" t="s">
        <v>14</v>
      </c>
      <c r="F29" s="85">
        <v>124372</v>
      </c>
      <c r="G29" s="99">
        <f t="shared" si="0"/>
        <v>46166</v>
      </c>
    </row>
    <row r="30" spans="1:7" s="74" customFormat="1" ht="30" x14ac:dyDescent="0.25">
      <c r="A30" s="15">
        <v>46136</v>
      </c>
      <c r="B30" s="14" t="s">
        <v>66</v>
      </c>
      <c r="C30" s="38" t="s">
        <v>30</v>
      </c>
      <c r="D30" s="26" t="s">
        <v>135</v>
      </c>
      <c r="E30" s="93" t="s">
        <v>14</v>
      </c>
      <c r="F30" s="17">
        <v>10207</v>
      </c>
      <c r="G30" s="99">
        <f t="shared" si="0"/>
        <v>46166</v>
      </c>
    </row>
    <row r="31" spans="1:7" s="74" customFormat="1" ht="30" x14ac:dyDescent="0.25">
      <c r="A31" s="15">
        <v>46136</v>
      </c>
      <c r="B31" s="14" t="s">
        <v>67</v>
      </c>
      <c r="C31" s="38" t="s">
        <v>30</v>
      </c>
      <c r="D31" s="26" t="s">
        <v>135</v>
      </c>
      <c r="E31" s="93" t="s">
        <v>14</v>
      </c>
      <c r="F31" s="17">
        <v>18290</v>
      </c>
      <c r="G31" s="99">
        <f t="shared" si="0"/>
        <v>46166</v>
      </c>
    </row>
    <row r="32" spans="1:7" s="74" customFormat="1" x14ac:dyDescent="0.25">
      <c r="A32" s="39">
        <v>46169</v>
      </c>
      <c r="B32" s="43" t="s">
        <v>137</v>
      </c>
      <c r="C32" s="24" t="s">
        <v>136</v>
      </c>
      <c r="D32" s="13" t="s">
        <v>138</v>
      </c>
      <c r="E32" s="92" t="s">
        <v>113</v>
      </c>
      <c r="F32" s="17">
        <v>4074.42</v>
      </c>
      <c r="G32" s="99">
        <f t="shared" si="0"/>
        <v>46199</v>
      </c>
    </row>
    <row r="33" spans="1:7" s="74" customFormat="1" x14ac:dyDescent="0.25">
      <c r="A33" s="39">
        <v>46169</v>
      </c>
      <c r="B33" s="43" t="s">
        <v>139</v>
      </c>
      <c r="C33" s="24" t="s">
        <v>136</v>
      </c>
      <c r="D33" s="13" t="s">
        <v>138</v>
      </c>
      <c r="E33" s="92" t="s">
        <v>113</v>
      </c>
      <c r="F33" s="17">
        <v>16290</v>
      </c>
      <c r="G33" s="99">
        <f t="shared" si="0"/>
        <v>46199</v>
      </c>
    </row>
    <row r="34" spans="1:7" s="74" customFormat="1" ht="30" x14ac:dyDescent="0.25">
      <c r="A34" s="44">
        <v>46063</v>
      </c>
      <c r="B34" s="14" t="s">
        <v>45</v>
      </c>
      <c r="C34" s="24" t="s">
        <v>51</v>
      </c>
      <c r="D34" s="13" t="s">
        <v>140</v>
      </c>
      <c r="E34" s="68" t="s">
        <v>52</v>
      </c>
      <c r="F34" s="17">
        <v>98176</v>
      </c>
      <c r="G34" s="99">
        <f t="shared" si="0"/>
        <v>46093</v>
      </c>
    </row>
    <row r="35" spans="1:7" s="74" customFormat="1" ht="30" x14ac:dyDescent="0.25">
      <c r="A35" s="39">
        <v>46128</v>
      </c>
      <c r="B35" s="46" t="s">
        <v>69</v>
      </c>
      <c r="C35" s="26" t="s">
        <v>68</v>
      </c>
      <c r="D35" s="26" t="s">
        <v>70</v>
      </c>
      <c r="E35" s="94" t="s">
        <v>43</v>
      </c>
      <c r="F35" s="17">
        <v>4180.1499999999996</v>
      </c>
      <c r="G35" s="99">
        <f t="shared" si="0"/>
        <v>46158</v>
      </c>
    </row>
    <row r="36" spans="1:7" s="74" customFormat="1" ht="30" x14ac:dyDescent="0.25">
      <c r="A36" s="50">
        <v>46128</v>
      </c>
      <c r="B36" s="49" t="s">
        <v>71</v>
      </c>
      <c r="C36" s="48" t="s">
        <v>68</v>
      </c>
      <c r="D36" s="51" t="s">
        <v>72</v>
      </c>
      <c r="E36" s="94" t="s">
        <v>43</v>
      </c>
      <c r="F36" s="62">
        <v>4180.1499999999996</v>
      </c>
      <c r="G36" s="99">
        <f t="shared" si="0"/>
        <v>46158</v>
      </c>
    </row>
    <row r="37" spans="1:7" s="74" customFormat="1" ht="30" x14ac:dyDescent="0.25">
      <c r="A37" s="50">
        <v>46135</v>
      </c>
      <c r="B37" s="49" t="s">
        <v>73</v>
      </c>
      <c r="C37" s="48" t="s">
        <v>68</v>
      </c>
      <c r="D37" s="51" t="s">
        <v>74</v>
      </c>
      <c r="E37" s="94" t="s">
        <v>43</v>
      </c>
      <c r="F37" s="62">
        <v>4180.1499999999996</v>
      </c>
      <c r="G37" s="99">
        <f t="shared" si="0"/>
        <v>46165</v>
      </c>
    </row>
    <row r="38" spans="1:7" s="74" customFormat="1" ht="30" x14ac:dyDescent="0.25">
      <c r="A38" s="50">
        <v>46167</v>
      </c>
      <c r="B38" s="52" t="s">
        <v>145</v>
      </c>
      <c r="C38" s="48" t="s">
        <v>68</v>
      </c>
      <c r="D38" s="51" t="s">
        <v>146</v>
      </c>
      <c r="E38" s="94" t="s">
        <v>43</v>
      </c>
      <c r="F38" s="62">
        <v>4180.1499999999996</v>
      </c>
      <c r="G38" s="99">
        <f t="shared" si="0"/>
        <v>46197</v>
      </c>
    </row>
    <row r="39" spans="1:7" s="74" customFormat="1" x14ac:dyDescent="0.25">
      <c r="A39" s="39">
        <v>46200</v>
      </c>
      <c r="B39" s="35" t="s">
        <v>147</v>
      </c>
      <c r="C39" s="13" t="s">
        <v>75</v>
      </c>
      <c r="D39" s="16" t="s">
        <v>148</v>
      </c>
      <c r="E39" s="93" t="s">
        <v>15</v>
      </c>
      <c r="F39" s="40">
        <v>2285.8000000000002</v>
      </c>
      <c r="G39" s="99"/>
    </row>
    <row r="40" spans="1:7" s="74" customFormat="1" x14ac:dyDescent="0.25">
      <c r="A40" s="15">
        <v>44958</v>
      </c>
      <c r="B40" s="46" t="s">
        <v>16</v>
      </c>
      <c r="C40" s="24" t="s">
        <v>27</v>
      </c>
      <c r="D40" s="16" t="s">
        <v>149</v>
      </c>
      <c r="E40" s="93" t="s">
        <v>15</v>
      </c>
      <c r="F40" s="17">
        <v>3012.5</v>
      </c>
      <c r="G40" s="99">
        <f t="shared" si="0"/>
        <v>44988</v>
      </c>
    </row>
    <row r="41" spans="1:7" s="74" customFormat="1" x14ac:dyDescent="0.25">
      <c r="A41" s="15">
        <v>44985</v>
      </c>
      <c r="B41" s="46" t="s">
        <v>17</v>
      </c>
      <c r="C41" s="24" t="s">
        <v>27</v>
      </c>
      <c r="D41" s="16" t="s">
        <v>149</v>
      </c>
      <c r="E41" s="93" t="s">
        <v>15</v>
      </c>
      <c r="F41" s="17">
        <v>15747.19</v>
      </c>
      <c r="G41" s="99">
        <f>A41+30</f>
        <v>45015</v>
      </c>
    </row>
    <row r="42" spans="1:7" s="74" customFormat="1" x14ac:dyDescent="0.25">
      <c r="A42" s="15">
        <v>46146</v>
      </c>
      <c r="B42" s="14" t="s">
        <v>150</v>
      </c>
      <c r="C42" s="13" t="s">
        <v>27</v>
      </c>
      <c r="D42" s="16" t="s">
        <v>151</v>
      </c>
      <c r="E42" s="93" t="s">
        <v>15</v>
      </c>
      <c r="F42" s="17">
        <v>3665.78</v>
      </c>
      <c r="G42" s="99">
        <f t="shared" si="0"/>
        <v>46176</v>
      </c>
    </row>
    <row r="43" spans="1:7" s="74" customFormat="1" ht="30" x14ac:dyDescent="0.25">
      <c r="A43" s="15">
        <v>46146</v>
      </c>
      <c r="B43" s="14" t="s">
        <v>152</v>
      </c>
      <c r="C43" s="13" t="s">
        <v>27</v>
      </c>
      <c r="D43" s="16" t="s">
        <v>153</v>
      </c>
      <c r="E43" s="93" t="s">
        <v>15</v>
      </c>
      <c r="F43" s="17">
        <v>978.91</v>
      </c>
      <c r="G43" s="99">
        <f t="shared" si="0"/>
        <v>46176</v>
      </c>
    </row>
    <row r="44" spans="1:7" s="74" customFormat="1" x14ac:dyDescent="0.25">
      <c r="A44" s="15">
        <v>46146</v>
      </c>
      <c r="B44" s="14" t="s">
        <v>154</v>
      </c>
      <c r="C44" s="13" t="s">
        <v>27</v>
      </c>
      <c r="D44" s="16" t="s">
        <v>155</v>
      </c>
      <c r="E44" s="93" t="s">
        <v>15</v>
      </c>
      <c r="F44" s="17">
        <v>23008.89</v>
      </c>
      <c r="G44" s="99">
        <f t="shared" si="0"/>
        <v>46176</v>
      </c>
    </row>
    <row r="45" spans="1:7" s="74" customFormat="1" x14ac:dyDescent="0.25">
      <c r="A45" s="15">
        <v>46146</v>
      </c>
      <c r="B45" s="14" t="s">
        <v>156</v>
      </c>
      <c r="C45" s="13" t="s">
        <v>27</v>
      </c>
      <c r="D45" s="16" t="s">
        <v>155</v>
      </c>
      <c r="E45" s="93" t="s">
        <v>15</v>
      </c>
      <c r="F45" s="17">
        <v>5362.18</v>
      </c>
      <c r="G45" s="99">
        <f t="shared" si="0"/>
        <v>46176</v>
      </c>
    </row>
    <row r="46" spans="1:7" s="74" customFormat="1" x14ac:dyDescent="0.25">
      <c r="A46" s="15">
        <v>46146</v>
      </c>
      <c r="B46" s="14" t="s">
        <v>157</v>
      </c>
      <c r="C46" s="13" t="s">
        <v>27</v>
      </c>
      <c r="D46" s="53" t="s">
        <v>158</v>
      </c>
      <c r="E46" s="93" t="s">
        <v>15</v>
      </c>
      <c r="F46" s="17">
        <v>7665.82</v>
      </c>
      <c r="G46" s="99">
        <f t="shared" si="0"/>
        <v>46176</v>
      </c>
    </row>
    <row r="47" spans="1:7" s="74" customFormat="1" ht="30" x14ac:dyDescent="0.25">
      <c r="A47" s="39">
        <v>46173</v>
      </c>
      <c r="B47" s="43" t="s">
        <v>159</v>
      </c>
      <c r="C47" s="13" t="s">
        <v>110</v>
      </c>
      <c r="D47" s="13" t="s">
        <v>160</v>
      </c>
      <c r="E47" s="93" t="s">
        <v>15</v>
      </c>
      <c r="F47" s="17">
        <v>4404.5600000000004</v>
      </c>
      <c r="G47" s="99">
        <f t="shared" ref="G47:G105" si="1">A47+30</f>
        <v>46203</v>
      </c>
    </row>
    <row r="48" spans="1:7" s="74" customFormat="1" ht="30" x14ac:dyDescent="0.25">
      <c r="A48" s="39">
        <v>46173</v>
      </c>
      <c r="B48" s="43" t="s">
        <v>161</v>
      </c>
      <c r="C48" s="13" t="s">
        <v>110</v>
      </c>
      <c r="D48" s="13" t="s">
        <v>162</v>
      </c>
      <c r="E48" s="93" t="s">
        <v>15</v>
      </c>
      <c r="F48" s="17">
        <v>51976.66</v>
      </c>
      <c r="G48" s="99">
        <f t="shared" si="1"/>
        <v>46203</v>
      </c>
    </row>
    <row r="49" spans="1:7" s="74" customFormat="1" x14ac:dyDescent="0.25">
      <c r="A49" s="39">
        <v>46173</v>
      </c>
      <c r="B49" s="43" t="s">
        <v>163</v>
      </c>
      <c r="C49" s="24" t="s">
        <v>110</v>
      </c>
      <c r="D49" s="13" t="s">
        <v>164</v>
      </c>
      <c r="E49" s="93" t="s">
        <v>15</v>
      </c>
      <c r="F49" s="17">
        <v>19784.240000000002</v>
      </c>
      <c r="G49" s="99">
        <f t="shared" si="1"/>
        <v>46203</v>
      </c>
    </row>
    <row r="50" spans="1:7" s="74" customFormat="1" x14ac:dyDescent="0.25">
      <c r="A50" s="39">
        <v>46173</v>
      </c>
      <c r="B50" s="43" t="s">
        <v>165</v>
      </c>
      <c r="C50" s="13" t="s">
        <v>110</v>
      </c>
      <c r="D50" s="13" t="s">
        <v>166</v>
      </c>
      <c r="E50" s="93" t="s">
        <v>15</v>
      </c>
      <c r="F50" s="17">
        <v>6605.72</v>
      </c>
      <c r="G50" s="99">
        <f t="shared" si="1"/>
        <v>46203</v>
      </c>
    </row>
    <row r="51" spans="1:7" s="74" customFormat="1" ht="30" x14ac:dyDescent="0.25">
      <c r="A51" s="39">
        <v>46134</v>
      </c>
      <c r="B51" s="14" t="s">
        <v>76</v>
      </c>
      <c r="C51" s="13" t="s">
        <v>53</v>
      </c>
      <c r="D51" s="13" t="s">
        <v>167</v>
      </c>
      <c r="E51" s="95" t="s">
        <v>57</v>
      </c>
      <c r="F51" s="17">
        <v>66500</v>
      </c>
      <c r="G51" s="99">
        <f t="shared" si="1"/>
        <v>46164</v>
      </c>
    </row>
    <row r="52" spans="1:7" s="74" customFormat="1" ht="30" x14ac:dyDescent="0.25">
      <c r="A52" s="39">
        <v>46169</v>
      </c>
      <c r="B52" s="14" t="s">
        <v>168</v>
      </c>
      <c r="C52" s="13" t="s">
        <v>53</v>
      </c>
      <c r="D52" s="13" t="s">
        <v>167</v>
      </c>
      <c r="E52" s="95" t="s">
        <v>57</v>
      </c>
      <c r="F52" s="17">
        <v>833500</v>
      </c>
      <c r="G52" s="99">
        <f t="shared" si="1"/>
        <v>46199</v>
      </c>
    </row>
    <row r="53" spans="1:7" s="74" customFormat="1" x14ac:dyDescent="0.25">
      <c r="A53" s="39">
        <v>46113</v>
      </c>
      <c r="B53" s="14" t="s">
        <v>78</v>
      </c>
      <c r="C53" s="24" t="s">
        <v>77</v>
      </c>
      <c r="D53" s="13" t="s">
        <v>169</v>
      </c>
      <c r="E53" s="96" t="s">
        <v>40</v>
      </c>
      <c r="F53" s="17">
        <v>79829</v>
      </c>
      <c r="G53" s="99">
        <f t="shared" si="1"/>
        <v>46143</v>
      </c>
    </row>
    <row r="54" spans="1:7" s="74" customFormat="1" x14ac:dyDescent="0.25">
      <c r="A54" s="15">
        <v>46118</v>
      </c>
      <c r="B54" s="14" t="s">
        <v>170</v>
      </c>
      <c r="C54" s="24" t="s">
        <v>77</v>
      </c>
      <c r="D54" s="13" t="s">
        <v>169</v>
      </c>
      <c r="E54" s="96" t="s">
        <v>40</v>
      </c>
      <c r="F54" s="17">
        <v>41940</v>
      </c>
      <c r="G54" s="99">
        <f t="shared" si="1"/>
        <v>46148</v>
      </c>
    </row>
    <row r="55" spans="1:7" s="74" customFormat="1" x14ac:dyDescent="0.25">
      <c r="A55" s="39">
        <v>46129</v>
      </c>
      <c r="B55" s="14" t="s">
        <v>79</v>
      </c>
      <c r="C55" s="24" t="s">
        <v>77</v>
      </c>
      <c r="D55" s="13" t="s">
        <v>169</v>
      </c>
      <c r="E55" s="96" t="s">
        <v>40</v>
      </c>
      <c r="F55" s="17">
        <v>79115</v>
      </c>
      <c r="G55" s="99">
        <f t="shared" si="1"/>
        <v>46159</v>
      </c>
    </row>
    <row r="56" spans="1:7" s="74" customFormat="1" x14ac:dyDescent="0.25">
      <c r="A56" s="39">
        <v>46134</v>
      </c>
      <c r="B56" s="14" t="s">
        <v>80</v>
      </c>
      <c r="C56" s="24" t="s">
        <v>77</v>
      </c>
      <c r="D56" s="13" t="s">
        <v>169</v>
      </c>
      <c r="E56" s="96" t="s">
        <v>40</v>
      </c>
      <c r="F56" s="17">
        <v>18300</v>
      </c>
      <c r="G56" s="99">
        <f t="shared" si="1"/>
        <v>46164</v>
      </c>
    </row>
    <row r="57" spans="1:7" s="74" customFormat="1" x14ac:dyDescent="0.25">
      <c r="A57" s="39">
        <v>46134</v>
      </c>
      <c r="B57" s="14" t="s">
        <v>81</v>
      </c>
      <c r="C57" s="24" t="s">
        <v>77</v>
      </c>
      <c r="D57" s="13" t="s">
        <v>169</v>
      </c>
      <c r="E57" s="96" t="s">
        <v>40</v>
      </c>
      <c r="F57" s="17">
        <v>39564</v>
      </c>
      <c r="G57" s="99">
        <f t="shared" si="1"/>
        <v>46164</v>
      </c>
    </row>
    <row r="58" spans="1:7" s="74" customFormat="1" x14ac:dyDescent="0.25">
      <c r="A58" s="15">
        <v>46154</v>
      </c>
      <c r="B58" s="14" t="s">
        <v>171</v>
      </c>
      <c r="C58" s="24" t="s">
        <v>77</v>
      </c>
      <c r="D58" s="13" t="s">
        <v>169</v>
      </c>
      <c r="E58" s="96" t="s">
        <v>40</v>
      </c>
      <c r="F58" s="17">
        <v>24977</v>
      </c>
      <c r="G58" s="99">
        <f t="shared" si="1"/>
        <v>46184</v>
      </c>
    </row>
    <row r="59" spans="1:7" s="74" customFormat="1" ht="30" x14ac:dyDescent="0.25">
      <c r="A59" s="39">
        <v>46142</v>
      </c>
      <c r="B59" s="57" t="s">
        <v>83</v>
      </c>
      <c r="C59" s="24" t="s">
        <v>82</v>
      </c>
      <c r="D59" s="13" t="s">
        <v>172</v>
      </c>
      <c r="E59" s="95" t="s">
        <v>103</v>
      </c>
      <c r="F59" s="17">
        <v>437159.7</v>
      </c>
      <c r="G59" s="99">
        <f t="shared" si="1"/>
        <v>46172</v>
      </c>
    </row>
    <row r="60" spans="1:7" s="74" customFormat="1" ht="30" x14ac:dyDescent="0.25">
      <c r="A60" s="39">
        <v>46141</v>
      </c>
      <c r="B60" s="43" t="s">
        <v>85</v>
      </c>
      <c r="C60" s="24" t="s">
        <v>84</v>
      </c>
      <c r="D60" s="13" t="s">
        <v>173</v>
      </c>
      <c r="E60" s="95" t="s">
        <v>104</v>
      </c>
      <c r="F60" s="17">
        <v>18555.5</v>
      </c>
      <c r="G60" s="99">
        <f t="shared" si="1"/>
        <v>46171</v>
      </c>
    </row>
    <row r="61" spans="1:7" s="74" customFormat="1" ht="45" x14ac:dyDescent="0.25">
      <c r="A61" s="39">
        <v>46119</v>
      </c>
      <c r="B61" s="14" t="s">
        <v>86</v>
      </c>
      <c r="C61" s="13" t="s">
        <v>54</v>
      </c>
      <c r="D61" s="13" t="s">
        <v>174</v>
      </c>
      <c r="E61" s="97" t="s">
        <v>44</v>
      </c>
      <c r="F61" s="17">
        <v>342775.05</v>
      </c>
      <c r="G61" s="99">
        <f t="shared" si="1"/>
        <v>46149</v>
      </c>
    </row>
    <row r="62" spans="1:7" s="74" customFormat="1" ht="45" x14ac:dyDescent="0.25">
      <c r="A62" s="39">
        <v>46148</v>
      </c>
      <c r="B62" s="14" t="s">
        <v>175</v>
      </c>
      <c r="C62" s="24" t="s">
        <v>54</v>
      </c>
      <c r="D62" s="13" t="s">
        <v>176</v>
      </c>
      <c r="E62" s="97" t="s">
        <v>44</v>
      </c>
      <c r="F62" s="17">
        <v>326447.03999999998</v>
      </c>
      <c r="G62" s="99">
        <f t="shared" si="1"/>
        <v>46178</v>
      </c>
    </row>
    <row r="63" spans="1:7" s="74" customFormat="1" ht="30" x14ac:dyDescent="0.25">
      <c r="A63" s="39">
        <v>46142</v>
      </c>
      <c r="B63" s="14" t="s">
        <v>112</v>
      </c>
      <c r="C63" s="13" t="s">
        <v>111</v>
      </c>
      <c r="D63" s="13" t="s">
        <v>177</v>
      </c>
      <c r="E63" s="95" t="s">
        <v>102</v>
      </c>
      <c r="F63" s="17">
        <v>88146</v>
      </c>
      <c r="G63" s="99">
        <f t="shared" si="1"/>
        <v>46172</v>
      </c>
    </row>
    <row r="64" spans="1:7" s="74" customFormat="1" ht="30" x14ac:dyDescent="0.25">
      <c r="A64" s="39">
        <v>45748</v>
      </c>
      <c r="B64" s="35" t="s">
        <v>179</v>
      </c>
      <c r="C64" s="24" t="s">
        <v>178</v>
      </c>
      <c r="D64" s="13" t="s">
        <v>180</v>
      </c>
      <c r="E64" s="67" t="s">
        <v>239</v>
      </c>
      <c r="F64" s="17">
        <v>810</v>
      </c>
      <c r="G64" s="99">
        <f t="shared" si="1"/>
        <v>45778</v>
      </c>
    </row>
    <row r="65" spans="1:7" s="74" customFormat="1" ht="30" x14ac:dyDescent="0.25">
      <c r="A65" s="39">
        <v>45778</v>
      </c>
      <c r="B65" s="35" t="s">
        <v>181</v>
      </c>
      <c r="C65" s="24" t="s">
        <v>178</v>
      </c>
      <c r="D65" s="13" t="s">
        <v>182</v>
      </c>
      <c r="E65" s="67" t="s">
        <v>239</v>
      </c>
      <c r="F65" s="17">
        <v>810</v>
      </c>
      <c r="G65" s="99">
        <f t="shared" si="1"/>
        <v>45808</v>
      </c>
    </row>
    <row r="66" spans="1:7" s="74" customFormat="1" ht="30" x14ac:dyDescent="0.25">
      <c r="A66" s="39">
        <v>45809</v>
      </c>
      <c r="B66" s="35" t="s">
        <v>183</v>
      </c>
      <c r="C66" s="24" t="s">
        <v>178</v>
      </c>
      <c r="D66" s="13" t="s">
        <v>184</v>
      </c>
      <c r="E66" s="67" t="s">
        <v>239</v>
      </c>
      <c r="F66" s="17">
        <v>810</v>
      </c>
      <c r="G66" s="99">
        <f t="shared" si="1"/>
        <v>45839</v>
      </c>
    </row>
    <row r="67" spans="1:7" s="74" customFormat="1" ht="30" x14ac:dyDescent="0.25">
      <c r="A67" s="39">
        <v>45870</v>
      </c>
      <c r="B67" s="35" t="s">
        <v>185</v>
      </c>
      <c r="C67" s="24" t="s">
        <v>178</v>
      </c>
      <c r="D67" s="13" t="s">
        <v>186</v>
      </c>
      <c r="E67" s="67" t="s">
        <v>239</v>
      </c>
      <c r="F67" s="17">
        <v>810</v>
      </c>
      <c r="G67" s="99">
        <f t="shared" si="1"/>
        <v>45900</v>
      </c>
    </row>
    <row r="68" spans="1:7" s="74" customFormat="1" ht="30" x14ac:dyDescent="0.25">
      <c r="A68" s="39">
        <v>45901</v>
      </c>
      <c r="B68" s="35" t="s">
        <v>187</v>
      </c>
      <c r="C68" s="13" t="s">
        <v>178</v>
      </c>
      <c r="D68" s="13" t="s">
        <v>188</v>
      </c>
      <c r="E68" s="67" t="s">
        <v>239</v>
      </c>
      <c r="F68" s="17">
        <v>810</v>
      </c>
      <c r="G68" s="99">
        <f t="shared" si="1"/>
        <v>45931</v>
      </c>
    </row>
    <row r="69" spans="1:7" s="74" customFormat="1" x14ac:dyDescent="0.25">
      <c r="A69" s="39">
        <v>45931</v>
      </c>
      <c r="B69" s="35" t="s">
        <v>189</v>
      </c>
      <c r="C69" s="24" t="s">
        <v>178</v>
      </c>
      <c r="D69" s="13" t="s">
        <v>190</v>
      </c>
      <c r="E69" s="67" t="s">
        <v>239</v>
      </c>
      <c r="F69" s="17">
        <v>810</v>
      </c>
      <c r="G69" s="99">
        <f t="shared" si="1"/>
        <v>45961</v>
      </c>
    </row>
    <row r="70" spans="1:7" s="74" customFormat="1" x14ac:dyDescent="0.25">
      <c r="A70" s="39">
        <v>45962</v>
      </c>
      <c r="B70" s="35" t="s">
        <v>191</v>
      </c>
      <c r="C70" s="24" t="s">
        <v>178</v>
      </c>
      <c r="D70" s="13" t="s">
        <v>192</v>
      </c>
      <c r="E70" s="67" t="s">
        <v>239</v>
      </c>
      <c r="F70" s="17">
        <v>810</v>
      </c>
      <c r="G70" s="99">
        <f t="shared" si="1"/>
        <v>45992</v>
      </c>
    </row>
    <row r="71" spans="1:7" s="74" customFormat="1" x14ac:dyDescent="0.25">
      <c r="A71" s="39">
        <v>45992</v>
      </c>
      <c r="B71" s="35" t="s">
        <v>193</v>
      </c>
      <c r="C71" s="24" t="s">
        <v>178</v>
      </c>
      <c r="D71" s="13" t="s">
        <v>194</v>
      </c>
      <c r="E71" s="67" t="s">
        <v>239</v>
      </c>
      <c r="F71" s="17">
        <v>810</v>
      </c>
      <c r="G71" s="99">
        <f t="shared" si="1"/>
        <v>46022</v>
      </c>
    </row>
    <row r="72" spans="1:7" s="74" customFormat="1" x14ac:dyDescent="0.25">
      <c r="A72" s="39">
        <v>46023</v>
      </c>
      <c r="B72" s="35" t="s">
        <v>195</v>
      </c>
      <c r="C72" s="13" t="s">
        <v>178</v>
      </c>
      <c r="D72" s="13" t="s">
        <v>196</v>
      </c>
      <c r="E72" s="67" t="s">
        <v>239</v>
      </c>
      <c r="F72" s="17">
        <v>810</v>
      </c>
      <c r="G72" s="99">
        <f t="shared" si="1"/>
        <v>46053</v>
      </c>
    </row>
    <row r="73" spans="1:7" s="74" customFormat="1" x14ac:dyDescent="0.25">
      <c r="A73" s="39">
        <v>46054</v>
      </c>
      <c r="B73" s="35" t="s">
        <v>197</v>
      </c>
      <c r="C73" s="24" t="s">
        <v>178</v>
      </c>
      <c r="D73" s="13" t="s">
        <v>198</v>
      </c>
      <c r="E73" s="67" t="s">
        <v>239</v>
      </c>
      <c r="F73" s="17">
        <v>810</v>
      </c>
      <c r="G73" s="99">
        <f t="shared" si="1"/>
        <v>46084</v>
      </c>
    </row>
    <row r="74" spans="1:7" s="74" customFormat="1" x14ac:dyDescent="0.25">
      <c r="A74" s="39">
        <v>46082</v>
      </c>
      <c r="B74" s="35" t="s">
        <v>199</v>
      </c>
      <c r="C74" s="24" t="s">
        <v>178</v>
      </c>
      <c r="D74" s="13" t="s">
        <v>200</v>
      </c>
      <c r="E74" s="67" t="s">
        <v>239</v>
      </c>
      <c r="F74" s="17">
        <v>810</v>
      </c>
      <c r="G74" s="99">
        <f t="shared" si="1"/>
        <v>46112</v>
      </c>
    </row>
    <row r="75" spans="1:7" s="74" customFormat="1" x14ac:dyDescent="0.25">
      <c r="A75" s="39">
        <v>46113</v>
      </c>
      <c r="B75" s="35" t="s">
        <v>201</v>
      </c>
      <c r="C75" s="24" t="s">
        <v>178</v>
      </c>
      <c r="D75" s="13" t="s">
        <v>202</v>
      </c>
      <c r="E75" s="67" t="s">
        <v>239</v>
      </c>
      <c r="F75" s="17">
        <v>810</v>
      </c>
      <c r="G75" s="99">
        <f t="shared" si="1"/>
        <v>46143</v>
      </c>
    </row>
    <row r="76" spans="1:7" s="74" customFormat="1" x14ac:dyDescent="0.25">
      <c r="A76" s="39">
        <v>46143</v>
      </c>
      <c r="B76" s="35" t="s">
        <v>203</v>
      </c>
      <c r="C76" s="24" t="s">
        <v>178</v>
      </c>
      <c r="D76" s="13" t="s">
        <v>204</v>
      </c>
      <c r="E76" s="67" t="s">
        <v>239</v>
      </c>
      <c r="F76" s="17">
        <v>810</v>
      </c>
      <c r="G76" s="99">
        <f t="shared" si="1"/>
        <v>46173</v>
      </c>
    </row>
    <row r="77" spans="1:7" s="74" customFormat="1" ht="30" x14ac:dyDescent="0.25">
      <c r="A77" s="39">
        <v>46204</v>
      </c>
      <c r="B77" s="35" t="s">
        <v>205</v>
      </c>
      <c r="C77" s="24" t="s">
        <v>178</v>
      </c>
      <c r="D77" s="13" t="s">
        <v>206</v>
      </c>
      <c r="E77" s="67" t="s">
        <v>239</v>
      </c>
      <c r="F77" s="17">
        <v>810</v>
      </c>
      <c r="G77" s="99">
        <f t="shared" si="1"/>
        <v>46234</v>
      </c>
    </row>
    <row r="78" spans="1:7" s="74" customFormat="1" x14ac:dyDescent="0.25">
      <c r="A78" s="39">
        <v>46056</v>
      </c>
      <c r="B78" s="35" t="s">
        <v>49</v>
      </c>
      <c r="C78" s="34" t="s">
        <v>32</v>
      </c>
      <c r="D78" s="58" t="s">
        <v>33</v>
      </c>
      <c r="E78" s="96" t="s">
        <v>40</v>
      </c>
      <c r="F78" s="40">
        <v>55128</v>
      </c>
      <c r="G78" s="99">
        <f t="shared" si="1"/>
        <v>46086</v>
      </c>
    </row>
    <row r="79" spans="1:7" s="74" customFormat="1" x14ac:dyDescent="0.25">
      <c r="A79" s="39">
        <v>46056</v>
      </c>
      <c r="B79" s="35" t="s">
        <v>46</v>
      </c>
      <c r="C79" s="34" t="s">
        <v>32</v>
      </c>
      <c r="D79" s="58" t="s">
        <v>33</v>
      </c>
      <c r="E79" s="96" t="s">
        <v>40</v>
      </c>
      <c r="F79" s="40">
        <v>75082</v>
      </c>
      <c r="G79" s="99">
        <f t="shared" si="1"/>
        <v>46086</v>
      </c>
    </row>
    <row r="80" spans="1:7" s="74" customFormat="1" x14ac:dyDescent="0.25">
      <c r="A80" s="39">
        <v>46056</v>
      </c>
      <c r="B80" s="35" t="s">
        <v>47</v>
      </c>
      <c r="C80" s="34" t="s">
        <v>32</v>
      </c>
      <c r="D80" s="58" t="s">
        <v>33</v>
      </c>
      <c r="E80" s="96" t="s">
        <v>40</v>
      </c>
      <c r="F80" s="40">
        <v>68209.55</v>
      </c>
      <c r="G80" s="99">
        <f t="shared" si="1"/>
        <v>46086</v>
      </c>
    </row>
    <row r="81" spans="1:7" s="74" customFormat="1" x14ac:dyDescent="0.25">
      <c r="A81" s="39">
        <v>46056</v>
      </c>
      <c r="B81" s="35" t="s">
        <v>48</v>
      </c>
      <c r="C81" s="34" t="s">
        <v>32</v>
      </c>
      <c r="D81" s="58" t="s">
        <v>33</v>
      </c>
      <c r="E81" s="96" t="s">
        <v>40</v>
      </c>
      <c r="F81" s="40">
        <v>182033</v>
      </c>
      <c r="G81" s="99">
        <f t="shared" si="1"/>
        <v>46086</v>
      </c>
    </row>
    <row r="82" spans="1:7" s="74" customFormat="1" ht="45" x14ac:dyDescent="0.25">
      <c r="A82" s="39">
        <v>45264</v>
      </c>
      <c r="B82" s="14" t="s">
        <v>18</v>
      </c>
      <c r="C82" s="24" t="s">
        <v>28</v>
      </c>
      <c r="D82" s="13" t="s">
        <v>208</v>
      </c>
      <c r="E82" s="91" t="s">
        <v>10</v>
      </c>
      <c r="F82" s="17">
        <v>18090</v>
      </c>
      <c r="G82" s="99">
        <f t="shared" si="1"/>
        <v>45294</v>
      </c>
    </row>
    <row r="83" spans="1:7" s="74" customFormat="1" ht="45" x14ac:dyDescent="0.25">
      <c r="A83" s="39">
        <v>45629</v>
      </c>
      <c r="B83" s="14" t="s">
        <v>19</v>
      </c>
      <c r="C83" s="38" t="s">
        <v>28</v>
      </c>
      <c r="D83" s="26" t="s">
        <v>209</v>
      </c>
      <c r="E83" s="91" t="s">
        <v>10</v>
      </c>
      <c r="F83" s="17">
        <v>19398.400000000001</v>
      </c>
      <c r="G83" s="99">
        <f t="shared" si="1"/>
        <v>45659</v>
      </c>
    </row>
    <row r="84" spans="1:7" s="74" customFormat="1" ht="30" x14ac:dyDescent="0.25">
      <c r="A84" s="39">
        <v>45923</v>
      </c>
      <c r="B84" s="14" t="s">
        <v>25</v>
      </c>
      <c r="C84" s="38" t="s">
        <v>28</v>
      </c>
      <c r="D84" s="26" t="s">
        <v>210</v>
      </c>
      <c r="E84" s="91" t="s">
        <v>10</v>
      </c>
      <c r="F84" s="17">
        <v>17142.75</v>
      </c>
      <c r="G84" s="99">
        <f t="shared" si="1"/>
        <v>45953</v>
      </c>
    </row>
    <row r="85" spans="1:7" s="74" customFormat="1" ht="30" x14ac:dyDescent="0.25">
      <c r="A85" s="15">
        <v>46113</v>
      </c>
      <c r="B85" s="14" t="s">
        <v>88</v>
      </c>
      <c r="C85" s="24" t="s">
        <v>87</v>
      </c>
      <c r="D85" s="16" t="s">
        <v>211</v>
      </c>
      <c r="E85" s="98" t="s">
        <v>39</v>
      </c>
      <c r="F85" s="86">
        <v>16130.6</v>
      </c>
      <c r="G85" s="99">
        <f t="shared" si="1"/>
        <v>46143</v>
      </c>
    </row>
    <row r="86" spans="1:7" s="74" customFormat="1" ht="30" x14ac:dyDescent="0.25">
      <c r="A86" s="15">
        <v>46147</v>
      </c>
      <c r="B86" s="14" t="s">
        <v>212</v>
      </c>
      <c r="C86" s="24" t="s">
        <v>87</v>
      </c>
      <c r="D86" s="16" t="s">
        <v>211</v>
      </c>
      <c r="E86" s="98" t="s">
        <v>39</v>
      </c>
      <c r="F86" s="86">
        <v>7847</v>
      </c>
      <c r="G86" s="99">
        <f t="shared" si="1"/>
        <v>46177</v>
      </c>
    </row>
    <row r="87" spans="1:7" s="74" customFormat="1" ht="30" x14ac:dyDescent="0.25">
      <c r="A87" s="39">
        <v>46136</v>
      </c>
      <c r="B87" s="14" t="s">
        <v>90</v>
      </c>
      <c r="C87" s="38" t="s">
        <v>89</v>
      </c>
      <c r="D87" s="26" t="s">
        <v>213</v>
      </c>
      <c r="E87" s="95" t="s">
        <v>105</v>
      </c>
      <c r="F87" s="17">
        <v>84110.399999999994</v>
      </c>
      <c r="G87" s="99">
        <f t="shared" si="1"/>
        <v>46166</v>
      </c>
    </row>
    <row r="88" spans="1:7" s="74" customFormat="1" ht="30" x14ac:dyDescent="0.25">
      <c r="A88" s="39">
        <v>46157</v>
      </c>
      <c r="B88" s="14" t="s">
        <v>215</v>
      </c>
      <c r="C88" s="38" t="s">
        <v>214</v>
      </c>
      <c r="D88" s="26" t="s">
        <v>216</v>
      </c>
      <c r="E88" s="97" t="s">
        <v>44</v>
      </c>
      <c r="F88" s="17">
        <v>245440</v>
      </c>
      <c r="G88" s="99">
        <f t="shared" si="1"/>
        <v>46187</v>
      </c>
    </row>
    <row r="89" spans="1:7" s="74" customFormat="1" ht="30" x14ac:dyDescent="0.25">
      <c r="A89" s="39">
        <v>46143</v>
      </c>
      <c r="B89" s="14" t="s">
        <v>218</v>
      </c>
      <c r="C89" s="24" t="s">
        <v>217</v>
      </c>
      <c r="D89" s="13" t="s">
        <v>219</v>
      </c>
      <c r="E89" s="67" t="s">
        <v>40</v>
      </c>
      <c r="F89" s="17">
        <v>16879858.32</v>
      </c>
      <c r="G89" s="99">
        <f t="shared" si="1"/>
        <v>46173</v>
      </c>
    </row>
    <row r="90" spans="1:7" s="74" customFormat="1" ht="30" x14ac:dyDescent="0.25">
      <c r="A90" s="39">
        <v>46160</v>
      </c>
      <c r="B90" s="35" t="s">
        <v>220</v>
      </c>
      <c r="C90" s="24" t="s">
        <v>217</v>
      </c>
      <c r="D90" s="13" t="s">
        <v>221</v>
      </c>
      <c r="E90" s="67" t="s">
        <v>40</v>
      </c>
      <c r="F90" s="17">
        <v>389495.24</v>
      </c>
      <c r="G90" s="99">
        <f t="shared" si="1"/>
        <v>46190</v>
      </c>
    </row>
    <row r="91" spans="1:7" s="74" customFormat="1" ht="45" x14ac:dyDescent="0.25">
      <c r="A91" s="39">
        <v>46156</v>
      </c>
      <c r="B91" s="35" t="s">
        <v>223</v>
      </c>
      <c r="C91" s="24" t="s">
        <v>222</v>
      </c>
      <c r="D91" s="16" t="s">
        <v>224</v>
      </c>
      <c r="E91" s="97" t="s">
        <v>44</v>
      </c>
      <c r="F91" s="17">
        <v>62540</v>
      </c>
      <c r="G91" s="99">
        <f t="shared" si="1"/>
        <v>46186</v>
      </c>
    </row>
    <row r="92" spans="1:7" s="74" customFormat="1" ht="30" x14ac:dyDescent="0.25">
      <c r="A92" s="39">
        <v>46140</v>
      </c>
      <c r="B92" s="14" t="s">
        <v>92</v>
      </c>
      <c r="C92" s="38" t="s">
        <v>91</v>
      </c>
      <c r="D92" s="26" t="s">
        <v>225</v>
      </c>
      <c r="E92" s="95" t="s">
        <v>102</v>
      </c>
      <c r="F92" s="17">
        <v>74757.11</v>
      </c>
      <c r="G92" s="99">
        <f t="shared" si="1"/>
        <v>46170</v>
      </c>
    </row>
    <row r="93" spans="1:7" s="74" customFormat="1" ht="30" x14ac:dyDescent="0.25">
      <c r="A93" s="39">
        <v>46140</v>
      </c>
      <c r="B93" s="14" t="s">
        <v>108</v>
      </c>
      <c r="C93" s="24" t="s">
        <v>107</v>
      </c>
      <c r="D93" s="13" t="s">
        <v>226</v>
      </c>
      <c r="E93" s="95" t="s">
        <v>114</v>
      </c>
      <c r="F93" s="17">
        <v>42480</v>
      </c>
      <c r="G93" s="99">
        <f t="shared" si="1"/>
        <v>46170</v>
      </c>
    </row>
    <row r="94" spans="1:7" s="74" customFormat="1" ht="30" x14ac:dyDescent="0.25">
      <c r="A94" s="39">
        <v>46140</v>
      </c>
      <c r="B94" s="14" t="s">
        <v>109</v>
      </c>
      <c r="C94" s="24" t="s">
        <v>107</v>
      </c>
      <c r="D94" s="13" t="s">
        <v>226</v>
      </c>
      <c r="E94" s="95" t="s">
        <v>114</v>
      </c>
      <c r="F94" s="17">
        <v>56551.5</v>
      </c>
      <c r="G94" s="99">
        <f t="shared" si="1"/>
        <v>46170</v>
      </c>
    </row>
    <row r="95" spans="1:7" s="74" customFormat="1" ht="30" x14ac:dyDescent="0.25">
      <c r="A95" s="39">
        <v>46139</v>
      </c>
      <c r="B95" s="35" t="s">
        <v>94</v>
      </c>
      <c r="C95" s="24" t="s">
        <v>93</v>
      </c>
      <c r="D95" s="13" t="s">
        <v>227</v>
      </c>
      <c r="E95" s="95" t="s">
        <v>102</v>
      </c>
      <c r="F95" s="17">
        <v>37608.300000000003</v>
      </c>
      <c r="G95" s="99">
        <f t="shared" si="1"/>
        <v>46169</v>
      </c>
    </row>
    <row r="96" spans="1:7" s="74" customFormat="1" ht="60" x14ac:dyDescent="0.25">
      <c r="A96" s="59">
        <v>46028</v>
      </c>
      <c r="B96" s="35" t="s">
        <v>35</v>
      </c>
      <c r="C96" s="34" t="s">
        <v>34</v>
      </c>
      <c r="D96" s="58" t="s">
        <v>228</v>
      </c>
      <c r="E96" s="96" t="s">
        <v>42</v>
      </c>
      <c r="F96" s="40">
        <v>91666.65</v>
      </c>
      <c r="G96" s="99">
        <f t="shared" si="1"/>
        <v>46058</v>
      </c>
    </row>
    <row r="97" spans="1:8" s="74" customFormat="1" ht="30" x14ac:dyDescent="0.25">
      <c r="A97" s="61">
        <v>46136</v>
      </c>
      <c r="B97" s="57" t="s">
        <v>95</v>
      </c>
      <c r="C97" s="60" t="s">
        <v>29</v>
      </c>
      <c r="D97" s="64" t="s">
        <v>229</v>
      </c>
      <c r="E97" s="94" t="s">
        <v>43</v>
      </c>
      <c r="F97" s="62">
        <v>33000</v>
      </c>
      <c r="G97" s="99">
        <f t="shared" si="1"/>
        <v>46166</v>
      </c>
    </row>
    <row r="98" spans="1:8" s="74" customFormat="1" ht="30" x14ac:dyDescent="0.25">
      <c r="A98" s="39">
        <v>46141</v>
      </c>
      <c r="B98" s="57" t="s">
        <v>97</v>
      </c>
      <c r="C98" s="24" t="s">
        <v>96</v>
      </c>
      <c r="D98" s="13" t="s">
        <v>230</v>
      </c>
      <c r="E98" s="95" t="s">
        <v>102</v>
      </c>
      <c r="F98" s="17">
        <v>614999.82999999996</v>
      </c>
      <c r="G98" s="99">
        <f t="shared" si="1"/>
        <v>46171</v>
      </c>
    </row>
    <row r="99" spans="1:8" s="74" customFormat="1" ht="30" x14ac:dyDescent="0.25">
      <c r="A99" s="63">
        <v>46132</v>
      </c>
      <c r="B99" s="14" t="s">
        <v>99</v>
      </c>
      <c r="C99" s="24" t="s">
        <v>98</v>
      </c>
      <c r="D99" s="13" t="s">
        <v>231</v>
      </c>
      <c r="E99" s="92" t="s">
        <v>106</v>
      </c>
      <c r="F99" s="40">
        <v>244850</v>
      </c>
      <c r="G99" s="99">
        <f t="shared" si="1"/>
        <v>46162</v>
      </c>
    </row>
    <row r="100" spans="1:8" s="74" customFormat="1" ht="45" x14ac:dyDescent="0.25">
      <c r="A100" s="50">
        <v>46081</v>
      </c>
      <c r="B100" s="35" t="s">
        <v>50</v>
      </c>
      <c r="C100" s="60" t="s">
        <v>37</v>
      </c>
      <c r="D100" s="64" t="s">
        <v>38</v>
      </c>
      <c r="E100" s="99" t="s">
        <v>31</v>
      </c>
      <c r="F100" s="62">
        <v>669802.78</v>
      </c>
      <c r="G100" s="99">
        <f t="shared" si="1"/>
        <v>46111</v>
      </c>
    </row>
    <row r="101" spans="1:8" s="74" customFormat="1" ht="45" x14ac:dyDescent="0.25">
      <c r="A101" s="39">
        <v>46112</v>
      </c>
      <c r="B101" s="35" t="s">
        <v>100</v>
      </c>
      <c r="C101" s="24" t="s">
        <v>37</v>
      </c>
      <c r="D101" s="16" t="s">
        <v>38</v>
      </c>
      <c r="E101" s="99" t="s">
        <v>31</v>
      </c>
      <c r="F101" s="17">
        <v>693145.78</v>
      </c>
      <c r="G101" s="99">
        <f t="shared" si="1"/>
        <v>46142</v>
      </c>
    </row>
    <row r="102" spans="1:8" s="74" customFormat="1" ht="45" x14ac:dyDescent="0.25">
      <c r="A102" s="39">
        <v>46142</v>
      </c>
      <c r="B102" s="35" t="s">
        <v>101</v>
      </c>
      <c r="C102" s="24" t="s">
        <v>37</v>
      </c>
      <c r="D102" s="16" t="s">
        <v>38</v>
      </c>
      <c r="E102" s="99" t="s">
        <v>31</v>
      </c>
      <c r="F102" s="17">
        <v>679239.55</v>
      </c>
      <c r="G102" s="99">
        <f t="shared" si="1"/>
        <v>46172</v>
      </c>
    </row>
    <row r="103" spans="1:8" s="74" customFormat="1" ht="45" x14ac:dyDescent="0.25">
      <c r="A103" s="39">
        <v>46173</v>
      </c>
      <c r="B103" s="35" t="s">
        <v>233</v>
      </c>
      <c r="C103" s="24" t="s">
        <v>37</v>
      </c>
      <c r="D103" s="16" t="s">
        <v>38</v>
      </c>
      <c r="E103" s="99" t="s">
        <v>31</v>
      </c>
      <c r="F103" s="17">
        <v>942268.11</v>
      </c>
      <c r="G103" s="99">
        <f t="shared" si="1"/>
        <v>46203</v>
      </c>
      <c r="H103" s="103"/>
    </row>
    <row r="104" spans="1:8" s="74" customFormat="1" ht="30" x14ac:dyDescent="0.25">
      <c r="A104" s="39">
        <v>46107</v>
      </c>
      <c r="B104" s="14" t="s">
        <v>56</v>
      </c>
      <c r="C104" s="24" t="s">
        <v>55</v>
      </c>
      <c r="D104" s="13" t="s">
        <v>234</v>
      </c>
      <c r="E104" s="95" t="s">
        <v>58</v>
      </c>
      <c r="F104" s="17">
        <v>4799.99</v>
      </c>
      <c r="G104" s="99">
        <f t="shared" si="1"/>
        <v>46137</v>
      </c>
    </row>
    <row r="105" spans="1:8" s="74" customFormat="1" ht="30" x14ac:dyDescent="0.25">
      <c r="A105" s="39">
        <v>46157</v>
      </c>
      <c r="B105" s="14" t="s">
        <v>236</v>
      </c>
      <c r="C105" s="24" t="s">
        <v>55</v>
      </c>
      <c r="D105" s="13" t="s">
        <v>234</v>
      </c>
      <c r="E105" s="95" t="s">
        <v>58</v>
      </c>
      <c r="F105" s="17">
        <v>2899.99</v>
      </c>
      <c r="G105" s="99">
        <f t="shared" si="1"/>
        <v>46187</v>
      </c>
    </row>
    <row r="106" spans="1:8" s="74" customFormat="1" ht="22.5" customHeight="1" x14ac:dyDescent="0.25">
      <c r="A106" s="75"/>
      <c r="B106" s="75"/>
      <c r="C106" s="76"/>
      <c r="D106" s="77"/>
      <c r="E106" s="100" t="s">
        <v>20</v>
      </c>
      <c r="F106" s="90">
        <f>SUM(F14:F105)</f>
        <v>26626665.669999994</v>
      </c>
      <c r="G106" s="96"/>
    </row>
    <row r="107" spans="1:8" x14ac:dyDescent="0.25">
      <c r="E107" s="101"/>
      <c r="F107" s="87"/>
    </row>
    <row r="108" spans="1:8" x14ac:dyDescent="0.25">
      <c r="E108" s="101"/>
      <c r="F108" s="87"/>
    </row>
    <row r="109" spans="1:8" x14ac:dyDescent="0.25">
      <c r="E109" s="101"/>
      <c r="F109" s="87"/>
    </row>
    <row r="110" spans="1:8" x14ac:dyDescent="0.25">
      <c r="E110" s="101"/>
      <c r="F110" s="87"/>
    </row>
    <row r="111" spans="1:8" x14ac:dyDescent="0.25">
      <c r="E111" s="101"/>
      <c r="F111" s="87"/>
    </row>
    <row r="112" spans="1:8" ht="15.75" x14ac:dyDescent="0.25">
      <c r="C112" s="10"/>
      <c r="D112" s="9"/>
      <c r="E112" s="11"/>
      <c r="F112" s="12"/>
    </row>
    <row r="113" spans="3:6" ht="15.75" x14ac:dyDescent="0.25">
      <c r="C113" s="6" t="s">
        <v>21</v>
      </c>
      <c r="D113" s="7"/>
      <c r="E113" s="106" t="s">
        <v>22</v>
      </c>
      <c r="F113" s="106"/>
    </row>
    <row r="114" spans="3:6" ht="15.75" x14ac:dyDescent="0.25">
      <c r="C114" s="8" t="s">
        <v>23</v>
      </c>
      <c r="D114" s="9"/>
      <c r="E114" s="105" t="s">
        <v>24</v>
      </c>
      <c r="F114" s="105"/>
    </row>
    <row r="144" spans="3:13" s="23" customFormat="1" ht="44.25" customHeight="1" x14ac:dyDescent="0.25">
      <c r="C144" s="13" t="s">
        <v>115</v>
      </c>
      <c r="D144" s="16" t="s">
        <v>116</v>
      </c>
      <c r="E144" s="91" t="s">
        <v>10</v>
      </c>
      <c r="F144" s="66"/>
      <c r="G144" s="66"/>
      <c r="H144" s="18"/>
      <c r="I144" s="19"/>
      <c r="J144" s="20">
        <f t="shared" ref="J144:J151" ca="1" si="2">TODAY()</f>
        <v>46184</v>
      </c>
      <c r="K144" s="22" t="s">
        <v>241</v>
      </c>
      <c r="L144" s="21"/>
      <c r="M144" s="22" t="s">
        <v>117</v>
      </c>
    </row>
    <row r="145" spans="3:13" s="23" customFormat="1" ht="44.25" customHeight="1" x14ac:dyDescent="0.25">
      <c r="C145" s="24" t="s">
        <v>118</v>
      </c>
      <c r="D145" s="26" t="s">
        <v>119</v>
      </c>
      <c r="E145" s="65" t="s">
        <v>240</v>
      </c>
      <c r="F145" s="67"/>
      <c r="G145" s="45"/>
      <c r="H145" s="17"/>
      <c r="I145" s="28">
        <v>75203.39</v>
      </c>
      <c r="J145" s="28">
        <v>0</v>
      </c>
      <c r="K145" s="28" t="s">
        <v>120</v>
      </c>
      <c r="L145" s="27">
        <v>526999.98</v>
      </c>
      <c r="M145" s="17" t="s">
        <v>121</v>
      </c>
    </row>
    <row r="146" spans="3:13" s="23" customFormat="1" ht="30" customHeight="1" x14ac:dyDescent="0.25">
      <c r="C146" s="29" t="s">
        <v>26</v>
      </c>
      <c r="D146" s="32" t="s">
        <v>122</v>
      </c>
      <c r="E146" s="66" t="s">
        <v>41</v>
      </c>
      <c r="F146" s="66"/>
      <c r="G146" s="66"/>
      <c r="H146" s="18"/>
      <c r="I146" s="19"/>
      <c r="J146" s="20">
        <f t="shared" ca="1" si="2"/>
        <v>46184</v>
      </c>
      <c r="K146" s="22" t="s">
        <v>241</v>
      </c>
      <c r="L146" s="21"/>
      <c r="M146" s="22" t="s">
        <v>117</v>
      </c>
    </row>
    <row r="147" spans="3:13" s="23" customFormat="1" ht="30" customHeight="1" x14ac:dyDescent="0.25">
      <c r="C147" s="29" t="s">
        <v>26</v>
      </c>
      <c r="D147" s="32" t="s">
        <v>123</v>
      </c>
      <c r="E147" s="66" t="s">
        <v>41</v>
      </c>
      <c r="F147" s="66"/>
      <c r="G147" s="66"/>
      <c r="H147" s="18"/>
      <c r="I147" s="33"/>
      <c r="J147" s="20">
        <f t="shared" ca="1" si="2"/>
        <v>46184</v>
      </c>
      <c r="K147" s="22" t="s">
        <v>241</v>
      </c>
      <c r="L147" s="21"/>
      <c r="M147" s="22" t="s">
        <v>117</v>
      </c>
    </row>
    <row r="148" spans="3:13" s="23" customFormat="1" ht="30" customHeight="1" x14ac:dyDescent="0.25">
      <c r="C148" s="29" t="s">
        <v>26</v>
      </c>
      <c r="D148" s="32" t="s">
        <v>124</v>
      </c>
      <c r="E148" s="66" t="s">
        <v>41</v>
      </c>
      <c r="F148" s="66"/>
      <c r="G148" s="66"/>
      <c r="H148" s="18"/>
      <c r="I148" s="19"/>
      <c r="J148" s="20">
        <f t="shared" ca="1" si="2"/>
        <v>46184</v>
      </c>
      <c r="K148" s="22" t="s">
        <v>241</v>
      </c>
      <c r="L148" s="21"/>
      <c r="M148" s="22" t="s">
        <v>117</v>
      </c>
    </row>
    <row r="149" spans="3:13" s="23" customFormat="1" ht="30" customHeight="1" x14ac:dyDescent="0.25">
      <c r="C149" s="34" t="s">
        <v>125</v>
      </c>
      <c r="D149" s="36" t="s">
        <v>127</v>
      </c>
      <c r="E149" s="92" t="s">
        <v>113</v>
      </c>
      <c r="F149" s="66"/>
      <c r="G149" s="66"/>
      <c r="H149" s="18"/>
      <c r="I149" s="33"/>
      <c r="J149" s="20">
        <f t="shared" ca="1" si="2"/>
        <v>46184</v>
      </c>
      <c r="K149" s="28" t="s">
        <v>120</v>
      </c>
      <c r="L149" s="21"/>
      <c r="M149" s="17" t="s">
        <v>121</v>
      </c>
    </row>
    <row r="150" spans="3:13" s="23" customFormat="1" ht="30" customHeight="1" x14ac:dyDescent="0.25">
      <c r="C150" s="34" t="s">
        <v>125</v>
      </c>
      <c r="D150" s="36" t="s">
        <v>127</v>
      </c>
      <c r="E150" s="92" t="s">
        <v>113</v>
      </c>
      <c r="F150" s="66"/>
      <c r="G150" s="66"/>
      <c r="H150" s="18"/>
      <c r="I150" s="37"/>
      <c r="J150" s="20">
        <f t="shared" ca="1" si="2"/>
        <v>46184</v>
      </c>
      <c r="K150" s="28" t="s">
        <v>120</v>
      </c>
      <c r="L150" s="21"/>
      <c r="M150" s="17" t="s">
        <v>121</v>
      </c>
    </row>
    <row r="151" spans="3:13" s="23" customFormat="1" ht="30" customHeight="1" x14ac:dyDescent="0.25">
      <c r="C151" s="38" t="s">
        <v>129</v>
      </c>
      <c r="D151" s="26" t="s">
        <v>238</v>
      </c>
      <c r="E151" s="66" t="s">
        <v>10</v>
      </c>
      <c r="F151" s="66"/>
      <c r="G151" s="66"/>
      <c r="H151" s="18"/>
      <c r="I151" s="37"/>
      <c r="J151" s="20">
        <f t="shared" ca="1" si="2"/>
        <v>46184</v>
      </c>
      <c r="K151" s="78" t="s">
        <v>131</v>
      </c>
      <c r="L151" s="21"/>
      <c r="M151" s="21" t="s">
        <v>132</v>
      </c>
    </row>
    <row r="152" spans="3:13" s="23" customFormat="1" ht="30" customHeight="1" x14ac:dyDescent="0.25">
      <c r="C152" s="24" t="s">
        <v>133</v>
      </c>
      <c r="D152" s="13" t="s">
        <v>134</v>
      </c>
      <c r="E152" s="66" t="s">
        <v>240</v>
      </c>
      <c r="F152" s="66"/>
      <c r="G152" s="66"/>
      <c r="H152" s="18"/>
      <c r="I152" s="40"/>
      <c r="J152" s="20"/>
      <c r="K152" s="28" t="s">
        <v>120</v>
      </c>
      <c r="L152" s="21"/>
      <c r="M152" s="17" t="s">
        <v>121</v>
      </c>
    </row>
    <row r="153" spans="3:13" s="23" customFormat="1" ht="30" customHeight="1" x14ac:dyDescent="0.25">
      <c r="C153" s="38" t="s">
        <v>30</v>
      </c>
      <c r="D153" s="26" t="s">
        <v>135</v>
      </c>
      <c r="E153" s="93" t="s">
        <v>14</v>
      </c>
      <c r="F153" s="66"/>
      <c r="G153" s="66"/>
      <c r="H153" s="18"/>
      <c r="I153" s="37"/>
      <c r="J153" s="20"/>
      <c r="K153" s="78" t="s">
        <v>131</v>
      </c>
      <c r="L153" s="21"/>
      <c r="M153" s="21" t="s">
        <v>132</v>
      </c>
    </row>
    <row r="154" spans="3:13" s="23" customFormat="1" ht="30" customHeight="1" x14ac:dyDescent="0.25">
      <c r="C154" s="38" t="s">
        <v>30</v>
      </c>
      <c r="D154" s="26" t="s">
        <v>135</v>
      </c>
      <c r="E154" s="93" t="s">
        <v>14</v>
      </c>
      <c r="F154" s="66"/>
      <c r="G154" s="66"/>
      <c r="H154" s="18"/>
      <c r="I154" s="37"/>
      <c r="J154" s="20"/>
      <c r="K154" s="78" t="s">
        <v>131</v>
      </c>
      <c r="L154" s="21"/>
      <c r="M154" s="21" t="s">
        <v>132</v>
      </c>
    </row>
    <row r="155" spans="3:13" s="23" customFormat="1" ht="30" customHeight="1" x14ac:dyDescent="0.25">
      <c r="C155" s="38" t="s">
        <v>30</v>
      </c>
      <c r="D155" s="26" t="s">
        <v>135</v>
      </c>
      <c r="E155" s="93" t="s">
        <v>14</v>
      </c>
      <c r="F155" s="66"/>
      <c r="G155" s="66"/>
      <c r="H155" s="18"/>
      <c r="I155" s="37"/>
      <c r="J155" s="20"/>
      <c r="K155" s="78" t="s">
        <v>131</v>
      </c>
      <c r="L155" s="21"/>
      <c r="M155" s="21" t="s">
        <v>132</v>
      </c>
    </row>
    <row r="156" spans="3:13" s="23" customFormat="1" ht="30" customHeight="1" x14ac:dyDescent="0.25">
      <c r="C156" s="38" t="s">
        <v>30</v>
      </c>
      <c r="D156" s="26" t="s">
        <v>135</v>
      </c>
      <c r="E156" s="93" t="s">
        <v>14</v>
      </c>
      <c r="F156" s="66"/>
      <c r="G156" s="66"/>
      <c r="H156" s="18"/>
      <c r="I156" s="37"/>
      <c r="J156" s="20"/>
      <c r="K156" s="78" t="s">
        <v>131</v>
      </c>
      <c r="L156" s="21"/>
      <c r="M156" s="21" t="s">
        <v>132</v>
      </c>
    </row>
    <row r="157" spans="3:13" s="23" customFormat="1" ht="30" customHeight="1" x14ac:dyDescent="0.25">
      <c r="C157" s="38" t="s">
        <v>30</v>
      </c>
      <c r="D157" s="26" t="s">
        <v>135</v>
      </c>
      <c r="E157" s="93" t="s">
        <v>14</v>
      </c>
      <c r="F157" s="66"/>
      <c r="G157" s="66"/>
      <c r="H157" s="18"/>
      <c r="I157" s="37"/>
      <c r="J157" s="20"/>
      <c r="K157" s="78" t="s">
        <v>131</v>
      </c>
      <c r="L157" s="21"/>
      <c r="M157" s="21" t="s">
        <v>132</v>
      </c>
    </row>
    <row r="158" spans="3:13" s="23" customFormat="1" ht="30" customHeight="1" x14ac:dyDescent="0.25">
      <c r="C158" s="38" t="s">
        <v>30</v>
      </c>
      <c r="D158" s="26" t="s">
        <v>135</v>
      </c>
      <c r="E158" s="93" t="s">
        <v>14</v>
      </c>
      <c r="F158" s="66"/>
      <c r="G158" s="66"/>
      <c r="H158" s="18"/>
      <c r="I158" s="37"/>
      <c r="J158" s="20"/>
      <c r="K158" s="78" t="s">
        <v>131</v>
      </c>
      <c r="L158" s="21"/>
      <c r="M158" s="21" t="s">
        <v>132</v>
      </c>
    </row>
    <row r="159" spans="3:13" s="23" customFormat="1" ht="30" customHeight="1" x14ac:dyDescent="0.25">
      <c r="C159" s="41" t="s">
        <v>30</v>
      </c>
      <c r="D159" s="42" t="s">
        <v>135</v>
      </c>
      <c r="E159" s="93" t="s">
        <v>14</v>
      </c>
      <c r="F159" s="66"/>
      <c r="G159" s="66"/>
      <c r="H159" s="18"/>
      <c r="I159" s="37"/>
      <c r="J159" s="20"/>
      <c r="K159" s="78" t="s">
        <v>131</v>
      </c>
      <c r="L159" s="21"/>
      <c r="M159" s="21" t="s">
        <v>132</v>
      </c>
    </row>
    <row r="160" spans="3:13" s="23" customFormat="1" ht="30" customHeight="1" x14ac:dyDescent="0.25">
      <c r="C160" s="38" t="s">
        <v>30</v>
      </c>
      <c r="D160" s="26" t="s">
        <v>135</v>
      </c>
      <c r="E160" s="93" t="s">
        <v>14</v>
      </c>
      <c r="F160" s="66"/>
      <c r="G160" s="66"/>
      <c r="H160" s="18"/>
      <c r="I160" s="37"/>
      <c r="J160" s="20"/>
      <c r="K160" s="78" t="s">
        <v>131</v>
      </c>
      <c r="L160" s="21"/>
      <c r="M160" s="21" t="s">
        <v>132</v>
      </c>
    </row>
    <row r="161" spans="3:13" s="23" customFormat="1" ht="30" customHeight="1" x14ac:dyDescent="0.25">
      <c r="C161" s="38" t="s">
        <v>30</v>
      </c>
      <c r="D161" s="26" t="s">
        <v>135</v>
      </c>
      <c r="E161" s="93" t="s">
        <v>14</v>
      </c>
      <c r="F161" s="66"/>
      <c r="G161" s="66"/>
      <c r="H161" s="18"/>
      <c r="I161" s="37"/>
      <c r="J161" s="20"/>
      <c r="K161" s="78" t="s">
        <v>131</v>
      </c>
      <c r="L161" s="21"/>
      <c r="M161" s="21" t="s">
        <v>132</v>
      </c>
    </row>
    <row r="162" spans="3:13" s="23" customFormat="1" ht="30" customHeight="1" x14ac:dyDescent="0.25">
      <c r="C162" s="24" t="s">
        <v>136</v>
      </c>
      <c r="D162" s="13" t="s">
        <v>138</v>
      </c>
      <c r="E162" s="92" t="s">
        <v>113</v>
      </c>
      <c r="F162" s="17"/>
      <c r="G162" s="17"/>
      <c r="H162" s="28"/>
      <c r="I162" s="28">
        <v>60.9</v>
      </c>
      <c r="J162" s="17">
        <v>4074.42</v>
      </c>
      <c r="K162" s="28" t="s">
        <v>120</v>
      </c>
      <c r="L162" s="21"/>
      <c r="M162" s="17" t="s">
        <v>121</v>
      </c>
    </row>
    <row r="163" spans="3:13" s="23" customFormat="1" ht="30" customHeight="1" x14ac:dyDescent="0.25">
      <c r="C163" s="24" t="s">
        <v>136</v>
      </c>
      <c r="D163" s="13" t="s">
        <v>138</v>
      </c>
      <c r="E163" s="92" t="s">
        <v>113</v>
      </c>
      <c r="F163" s="17"/>
      <c r="G163" s="17"/>
      <c r="H163" s="28"/>
      <c r="I163" s="28">
        <v>243.5</v>
      </c>
      <c r="J163" s="17">
        <v>16290</v>
      </c>
      <c r="K163" s="28" t="s">
        <v>120</v>
      </c>
      <c r="L163" s="21"/>
      <c r="M163" s="17" t="s">
        <v>121</v>
      </c>
    </row>
    <row r="164" spans="3:13" s="23" customFormat="1" ht="30" customHeight="1" x14ac:dyDescent="0.25">
      <c r="C164" s="24" t="s">
        <v>51</v>
      </c>
      <c r="D164" s="13" t="s">
        <v>140</v>
      </c>
      <c r="E164" s="68" t="s">
        <v>52</v>
      </c>
      <c r="F164" s="66"/>
      <c r="G164" s="66"/>
      <c r="H164" s="18"/>
      <c r="I164" s="37"/>
      <c r="J164" s="20"/>
      <c r="K164" s="79" t="s">
        <v>141</v>
      </c>
      <c r="L164" s="21"/>
      <c r="M164" s="45" t="s">
        <v>142</v>
      </c>
    </row>
    <row r="165" spans="3:13" s="23" customFormat="1" ht="30" customHeight="1" x14ac:dyDescent="0.25">
      <c r="C165" s="26" t="s">
        <v>68</v>
      </c>
      <c r="D165" s="26" t="s">
        <v>70</v>
      </c>
      <c r="E165" s="94" t="s">
        <v>43</v>
      </c>
      <c r="F165" s="66"/>
      <c r="G165" s="66"/>
      <c r="H165" s="18"/>
      <c r="I165" s="37"/>
      <c r="J165" s="20"/>
      <c r="K165" s="78" t="s">
        <v>143</v>
      </c>
      <c r="L165" s="21"/>
      <c r="M165" s="47" t="s">
        <v>144</v>
      </c>
    </row>
    <row r="166" spans="3:13" s="23" customFormat="1" ht="30" customHeight="1" x14ac:dyDescent="0.25">
      <c r="C166" s="48" t="s">
        <v>68</v>
      </c>
      <c r="D166" s="51" t="s">
        <v>72</v>
      </c>
      <c r="E166" s="94" t="s">
        <v>43</v>
      </c>
      <c r="F166" s="66"/>
      <c r="G166" s="66"/>
      <c r="H166" s="18"/>
      <c r="I166" s="37"/>
      <c r="J166" s="20"/>
      <c r="K166" s="78" t="s">
        <v>143</v>
      </c>
      <c r="L166" s="21"/>
      <c r="M166" s="47" t="s">
        <v>144</v>
      </c>
    </row>
    <row r="167" spans="3:13" s="23" customFormat="1" ht="30" customHeight="1" x14ac:dyDescent="0.25">
      <c r="C167" s="48" t="s">
        <v>68</v>
      </c>
      <c r="D167" s="51" t="s">
        <v>74</v>
      </c>
      <c r="E167" s="94" t="s">
        <v>43</v>
      </c>
      <c r="F167" s="66"/>
      <c r="G167" s="66"/>
      <c r="H167" s="18"/>
      <c r="I167" s="37"/>
      <c r="J167" s="20"/>
      <c r="K167" s="78" t="s">
        <v>143</v>
      </c>
      <c r="L167" s="21"/>
      <c r="M167" s="47" t="s">
        <v>144</v>
      </c>
    </row>
    <row r="168" spans="3:13" s="23" customFormat="1" ht="30" customHeight="1" x14ac:dyDescent="0.25">
      <c r="C168" s="48" t="s">
        <v>68</v>
      </c>
      <c r="D168" s="51" t="s">
        <v>146</v>
      </c>
      <c r="E168" s="94" t="s">
        <v>43</v>
      </c>
      <c r="F168" s="66"/>
      <c r="G168" s="66"/>
      <c r="H168" s="18"/>
      <c r="I168" s="37"/>
      <c r="J168" s="20"/>
      <c r="K168" s="78" t="s">
        <v>131</v>
      </c>
      <c r="L168" s="21"/>
      <c r="M168" s="21" t="s">
        <v>132</v>
      </c>
    </row>
    <row r="169" spans="3:13" s="23" customFormat="1" ht="30" customHeight="1" x14ac:dyDescent="0.25">
      <c r="C169" s="13" t="s">
        <v>75</v>
      </c>
      <c r="D169" s="16" t="s">
        <v>148</v>
      </c>
      <c r="E169" s="93" t="s">
        <v>15</v>
      </c>
      <c r="F169" s="40"/>
      <c r="G169" s="17"/>
      <c r="H169" s="28"/>
      <c r="I169" s="28">
        <v>0</v>
      </c>
      <c r="J169" s="40">
        <v>2285.8000000000002</v>
      </c>
      <c r="K169" s="28" t="s">
        <v>120</v>
      </c>
      <c r="L169" s="21"/>
      <c r="M169" s="17" t="s">
        <v>121</v>
      </c>
    </row>
    <row r="170" spans="3:13" s="23" customFormat="1" ht="30" customHeight="1" x14ac:dyDescent="0.25">
      <c r="C170" s="24" t="s">
        <v>27</v>
      </c>
      <c r="D170" s="16" t="s">
        <v>149</v>
      </c>
      <c r="E170" s="93" t="s">
        <v>15</v>
      </c>
      <c r="F170" s="66"/>
      <c r="G170" s="66"/>
      <c r="H170" s="18"/>
      <c r="I170" s="37"/>
      <c r="J170" s="20"/>
      <c r="K170" s="22" t="s">
        <v>241</v>
      </c>
      <c r="L170" s="21"/>
      <c r="M170" s="22" t="s">
        <v>117</v>
      </c>
    </row>
    <row r="171" spans="3:13" s="23" customFormat="1" ht="30" customHeight="1" x14ac:dyDescent="0.25">
      <c r="C171" s="24" t="s">
        <v>27</v>
      </c>
      <c r="D171" s="16" t="s">
        <v>149</v>
      </c>
      <c r="E171" s="93" t="s">
        <v>15</v>
      </c>
      <c r="F171" s="66"/>
      <c r="G171" s="66"/>
      <c r="H171" s="18"/>
      <c r="I171" s="37"/>
      <c r="J171" s="20"/>
      <c r="K171" s="22" t="s">
        <v>241</v>
      </c>
      <c r="L171" s="21"/>
      <c r="M171" s="22" t="s">
        <v>117</v>
      </c>
    </row>
    <row r="172" spans="3:13" s="23" customFormat="1" ht="30" customHeight="1" x14ac:dyDescent="0.25">
      <c r="C172" s="13" t="s">
        <v>27</v>
      </c>
      <c r="D172" s="16" t="s">
        <v>151</v>
      </c>
      <c r="E172" s="93" t="s">
        <v>15</v>
      </c>
      <c r="F172" s="66"/>
      <c r="G172" s="66"/>
      <c r="H172" s="18"/>
      <c r="I172" s="37"/>
      <c r="J172" s="20"/>
      <c r="K172" s="28" t="s">
        <v>120</v>
      </c>
      <c r="L172" s="21"/>
      <c r="M172" s="17" t="s">
        <v>121</v>
      </c>
    </row>
    <row r="173" spans="3:13" s="23" customFormat="1" ht="30" customHeight="1" x14ac:dyDescent="0.25">
      <c r="C173" s="13" t="s">
        <v>27</v>
      </c>
      <c r="D173" s="16" t="s">
        <v>153</v>
      </c>
      <c r="E173" s="93" t="s">
        <v>15</v>
      </c>
      <c r="F173" s="66"/>
      <c r="G173" s="66"/>
      <c r="H173" s="18"/>
      <c r="I173" s="37"/>
      <c r="J173" s="20"/>
      <c r="K173" s="28" t="s">
        <v>120</v>
      </c>
      <c r="L173" s="21"/>
      <c r="M173" s="21" t="s">
        <v>132</v>
      </c>
    </row>
    <row r="174" spans="3:13" s="23" customFormat="1" ht="30" customHeight="1" x14ac:dyDescent="0.25">
      <c r="C174" s="13" t="s">
        <v>27</v>
      </c>
      <c r="D174" s="16" t="s">
        <v>155</v>
      </c>
      <c r="E174" s="93" t="s">
        <v>15</v>
      </c>
      <c r="F174" s="66"/>
      <c r="G174" s="66"/>
      <c r="H174" s="18"/>
      <c r="I174" s="37"/>
      <c r="J174" s="20"/>
      <c r="K174" s="28" t="s">
        <v>120</v>
      </c>
      <c r="L174" s="45"/>
      <c r="M174" s="21" t="s">
        <v>132</v>
      </c>
    </row>
    <row r="175" spans="3:13" s="23" customFormat="1" ht="30" customHeight="1" x14ac:dyDescent="0.25">
      <c r="C175" s="13" t="s">
        <v>27</v>
      </c>
      <c r="D175" s="16" t="s">
        <v>155</v>
      </c>
      <c r="E175" s="93" t="s">
        <v>15</v>
      </c>
      <c r="F175" s="66"/>
      <c r="G175" s="66"/>
      <c r="H175" s="18"/>
      <c r="I175" s="37"/>
      <c r="J175" s="20"/>
      <c r="K175" s="28" t="s">
        <v>120</v>
      </c>
      <c r="L175" s="21"/>
      <c r="M175" s="21" t="s">
        <v>132</v>
      </c>
    </row>
    <row r="176" spans="3:13" s="23" customFormat="1" ht="30" customHeight="1" x14ac:dyDescent="0.25">
      <c r="C176" s="13" t="s">
        <v>27</v>
      </c>
      <c r="D176" s="53" t="s">
        <v>158</v>
      </c>
      <c r="E176" s="93" t="s">
        <v>15</v>
      </c>
      <c r="F176" s="66"/>
      <c r="G176" s="66"/>
      <c r="H176" s="18"/>
      <c r="I176" s="37"/>
      <c r="J176" s="20"/>
      <c r="K176" s="28" t="s">
        <v>120</v>
      </c>
      <c r="L176" s="21"/>
      <c r="M176" s="21" t="s">
        <v>132</v>
      </c>
    </row>
    <row r="177" spans="3:13" s="23" customFormat="1" ht="30" customHeight="1" x14ac:dyDescent="0.25">
      <c r="C177" s="13" t="s">
        <v>110</v>
      </c>
      <c r="D177" s="13" t="s">
        <v>160</v>
      </c>
      <c r="E177" s="93" t="s">
        <v>15</v>
      </c>
      <c r="F177" s="66"/>
      <c r="G177" s="66"/>
      <c r="H177" s="18"/>
      <c r="I177" s="37"/>
      <c r="J177" s="20"/>
      <c r="K177" s="28" t="s">
        <v>120</v>
      </c>
      <c r="L177" s="21"/>
      <c r="M177" s="17" t="s">
        <v>121</v>
      </c>
    </row>
    <row r="178" spans="3:13" s="23" customFormat="1" ht="30" customHeight="1" x14ac:dyDescent="0.25">
      <c r="C178" s="13" t="s">
        <v>110</v>
      </c>
      <c r="D178" s="13" t="s">
        <v>162</v>
      </c>
      <c r="E178" s="93" t="s">
        <v>15</v>
      </c>
      <c r="F178" s="66"/>
      <c r="G178" s="66"/>
      <c r="H178" s="18"/>
      <c r="I178" s="37"/>
      <c r="J178" s="20"/>
      <c r="K178" s="28" t="s">
        <v>120</v>
      </c>
      <c r="L178" s="21"/>
      <c r="M178" s="17" t="s">
        <v>121</v>
      </c>
    </row>
    <row r="179" spans="3:13" s="23" customFormat="1" ht="30" customHeight="1" x14ac:dyDescent="0.25">
      <c r="C179" s="24" t="s">
        <v>110</v>
      </c>
      <c r="D179" s="13" t="s">
        <v>164</v>
      </c>
      <c r="E179" s="93" t="s">
        <v>15</v>
      </c>
      <c r="F179" s="66"/>
      <c r="G179" s="66"/>
      <c r="H179" s="18"/>
      <c r="I179" s="37"/>
      <c r="J179" s="20"/>
      <c r="K179" s="28" t="s">
        <v>120</v>
      </c>
      <c r="L179" s="21"/>
      <c r="M179" s="17" t="s">
        <v>121</v>
      </c>
    </row>
    <row r="180" spans="3:13" s="23" customFormat="1" ht="30" customHeight="1" x14ac:dyDescent="0.25">
      <c r="C180" s="13" t="s">
        <v>110</v>
      </c>
      <c r="D180" s="13" t="s">
        <v>166</v>
      </c>
      <c r="E180" s="93" t="s">
        <v>15</v>
      </c>
      <c r="F180" s="66"/>
      <c r="G180" s="66"/>
      <c r="H180" s="18"/>
      <c r="I180" s="37"/>
      <c r="J180" s="20"/>
      <c r="K180" s="28" t="s">
        <v>120</v>
      </c>
      <c r="L180" s="21"/>
      <c r="M180" s="17" t="s">
        <v>121</v>
      </c>
    </row>
    <row r="181" spans="3:13" s="23" customFormat="1" ht="30" customHeight="1" x14ac:dyDescent="0.25">
      <c r="C181" s="13" t="s">
        <v>53</v>
      </c>
      <c r="D181" s="13" t="s">
        <v>167</v>
      </c>
      <c r="E181" s="95" t="s">
        <v>57</v>
      </c>
      <c r="F181" s="66"/>
      <c r="G181" s="66"/>
      <c r="H181" s="18"/>
      <c r="I181" s="37"/>
      <c r="J181" s="20"/>
      <c r="K181" s="78" t="s">
        <v>143</v>
      </c>
      <c r="L181" s="21"/>
      <c r="M181" s="47" t="s">
        <v>144</v>
      </c>
    </row>
    <row r="182" spans="3:13" s="23" customFormat="1" ht="30" customHeight="1" x14ac:dyDescent="0.25">
      <c r="C182" s="13" t="s">
        <v>53</v>
      </c>
      <c r="D182" s="13" t="s">
        <v>167</v>
      </c>
      <c r="E182" s="95" t="s">
        <v>57</v>
      </c>
      <c r="F182" s="66"/>
      <c r="G182" s="66"/>
      <c r="H182" s="18"/>
      <c r="I182" s="37"/>
      <c r="J182" s="20"/>
      <c r="K182" s="78" t="s">
        <v>131</v>
      </c>
      <c r="L182" s="21"/>
      <c r="M182" s="21" t="s">
        <v>132</v>
      </c>
    </row>
    <row r="183" spans="3:13" s="56" customFormat="1" ht="30" customHeight="1" x14ac:dyDescent="0.25">
      <c r="C183" s="24" t="s">
        <v>77</v>
      </c>
      <c r="D183" s="13" t="s">
        <v>169</v>
      </c>
      <c r="E183" s="96" t="s">
        <v>40</v>
      </c>
      <c r="F183" s="67"/>
      <c r="G183" s="67"/>
      <c r="H183" s="54"/>
      <c r="I183" s="54"/>
      <c r="J183" s="55"/>
      <c r="K183" s="78" t="s">
        <v>131</v>
      </c>
      <c r="L183" s="45"/>
      <c r="M183" s="21" t="s">
        <v>132</v>
      </c>
    </row>
    <row r="184" spans="3:13" s="56" customFormat="1" ht="30" customHeight="1" x14ac:dyDescent="0.25">
      <c r="C184" s="24" t="s">
        <v>77</v>
      </c>
      <c r="D184" s="13" t="s">
        <v>169</v>
      </c>
      <c r="E184" s="96" t="s">
        <v>40</v>
      </c>
      <c r="F184" s="67"/>
      <c r="G184" s="67"/>
      <c r="H184" s="54"/>
      <c r="I184" s="54"/>
      <c r="J184" s="55"/>
      <c r="K184" s="78" t="s">
        <v>131</v>
      </c>
      <c r="L184" s="45"/>
      <c r="M184" s="21" t="s">
        <v>132</v>
      </c>
    </row>
    <row r="185" spans="3:13" s="56" customFormat="1" ht="30" customHeight="1" x14ac:dyDescent="0.25">
      <c r="C185" s="24" t="s">
        <v>77</v>
      </c>
      <c r="D185" s="13" t="s">
        <v>169</v>
      </c>
      <c r="E185" s="96" t="s">
        <v>40</v>
      </c>
      <c r="F185" s="67"/>
      <c r="G185" s="67"/>
      <c r="H185" s="54"/>
      <c r="I185" s="54"/>
      <c r="J185" s="55"/>
      <c r="K185" s="78" t="s">
        <v>131</v>
      </c>
      <c r="L185" s="45"/>
      <c r="M185" s="21" t="s">
        <v>132</v>
      </c>
    </row>
    <row r="186" spans="3:13" s="56" customFormat="1" ht="30" customHeight="1" x14ac:dyDescent="0.25">
      <c r="C186" s="24" t="s">
        <v>77</v>
      </c>
      <c r="D186" s="13" t="s">
        <v>169</v>
      </c>
      <c r="E186" s="96" t="s">
        <v>40</v>
      </c>
      <c r="F186" s="67"/>
      <c r="G186" s="67"/>
      <c r="H186" s="54"/>
      <c r="I186" s="54"/>
      <c r="J186" s="55"/>
      <c r="K186" s="78" t="s">
        <v>131</v>
      </c>
      <c r="L186" s="45"/>
      <c r="M186" s="21" t="s">
        <v>132</v>
      </c>
    </row>
    <row r="187" spans="3:13" s="56" customFormat="1" ht="30" customHeight="1" x14ac:dyDescent="0.25">
      <c r="C187" s="24" t="s">
        <v>77</v>
      </c>
      <c r="D187" s="13" t="s">
        <v>169</v>
      </c>
      <c r="E187" s="96" t="s">
        <v>40</v>
      </c>
      <c r="F187" s="67"/>
      <c r="G187" s="67"/>
      <c r="H187" s="54"/>
      <c r="I187" s="54"/>
      <c r="J187" s="55"/>
      <c r="K187" s="78" t="s">
        <v>131</v>
      </c>
      <c r="L187" s="45"/>
      <c r="M187" s="21" t="s">
        <v>132</v>
      </c>
    </row>
    <row r="188" spans="3:13" s="56" customFormat="1" ht="30" customHeight="1" x14ac:dyDescent="0.25">
      <c r="C188" s="24" t="s">
        <v>77</v>
      </c>
      <c r="D188" s="13" t="s">
        <v>169</v>
      </c>
      <c r="E188" s="96" t="s">
        <v>40</v>
      </c>
      <c r="F188" s="67"/>
      <c r="G188" s="67"/>
      <c r="H188" s="54"/>
      <c r="I188" s="54"/>
      <c r="J188" s="55"/>
      <c r="K188" s="78" t="s">
        <v>131</v>
      </c>
      <c r="L188" s="45"/>
      <c r="M188" s="21" t="s">
        <v>132</v>
      </c>
    </row>
    <row r="189" spans="3:13" s="56" customFormat="1" ht="30" customHeight="1" x14ac:dyDescent="0.25">
      <c r="C189" s="24" t="s">
        <v>82</v>
      </c>
      <c r="D189" s="13" t="s">
        <v>172</v>
      </c>
      <c r="E189" s="95" t="s">
        <v>103</v>
      </c>
      <c r="F189" s="67"/>
      <c r="G189" s="67"/>
      <c r="H189" s="54"/>
      <c r="I189" s="54"/>
      <c r="J189" s="55"/>
      <c r="K189" s="78" t="s">
        <v>131</v>
      </c>
      <c r="L189" s="45"/>
      <c r="M189" s="21" t="s">
        <v>132</v>
      </c>
    </row>
    <row r="190" spans="3:13" s="56" customFormat="1" ht="30" customHeight="1" x14ac:dyDescent="0.25">
      <c r="C190" s="24" t="s">
        <v>84</v>
      </c>
      <c r="D190" s="13" t="s">
        <v>173</v>
      </c>
      <c r="E190" s="95" t="s">
        <v>104</v>
      </c>
      <c r="F190" s="67"/>
      <c r="G190" s="67"/>
      <c r="H190" s="54"/>
      <c r="I190" s="54"/>
      <c r="J190" s="55"/>
      <c r="K190" s="28" t="s">
        <v>120</v>
      </c>
      <c r="L190" s="21"/>
      <c r="M190" s="17" t="s">
        <v>121</v>
      </c>
    </row>
    <row r="191" spans="3:13" s="56" customFormat="1" ht="30" customHeight="1" x14ac:dyDescent="0.25">
      <c r="C191" s="13" t="s">
        <v>54</v>
      </c>
      <c r="D191" s="13" t="s">
        <v>174</v>
      </c>
      <c r="E191" s="97" t="s">
        <v>44</v>
      </c>
      <c r="F191" s="67"/>
      <c r="G191" s="67"/>
      <c r="H191" s="54"/>
      <c r="I191" s="54"/>
      <c r="J191" s="55"/>
      <c r="K191" s="78" t="s">
        <v>143</v>
      </c>
      <c r="L191" s="45"/>
      <c r="M191" s="21" t="s">
        <v>132</v>
      </c>
    </row>
    <row r="192" spans="3:13" s="56" customFormat="1" ht="30" customHeight="1" x14ac:dyDescent="0.25">
      <c r="C192" s="24" t="s">
        <v>54</v>
      </c>
      <c r="D192" s="13" t="s">
        <v>176</v>
      </c>
      <c r="E192" s="97" t="s">
        <v>44</v>
      </c>
      <c r="F192" s="67"/>
      <c r="G192" s="67"/>
      <c r="H192" s="54"/>
      <c r="I192" s="54"/>
      <c r="J192" s="55"/>
      <c r="K192" s="78" t="s">
        <v>131</v>
      </c>
      <c r="L192" s="45"/>
      <c r="M192" s="21" t="s">
        <v>132</v>
      </c>
    </row>
    <row r="193" spans="3:13" s="56" customFormat="1" ht="30" customHeight="1" x14ac:dyDescent="0.25">
      <c r="C193" s="13" t="s">
        <v>111</v>
      </c>
      <c r="D193" s="13" t="s">
        <v>177</v>
      </c>
      <c r="E193" s="95" t="s">
        <v>102</v>
      </c>
      <c r="F193" s="67"/>
      <c r="G193" s="67"/>
      <c r="H193" s="54"/>
      <c r="I193" s="54"/>
      <c r="J193" s="55"/>
      <c r="K193" s="78" t="s">
        <v>131</v>
      </c>
      <c r="L193" s="45"/>
      <c r="M193" s="21" t="s">
        <v>132</v>
      </c>
    </row>
    <row r="194" spans="3:13" s="56" customFormat="1" ht="30" customHeight="1" x14ac:dyDescent="0.25">
      <c r="C194" s="24" t="s">
        <v>178</v>
      </c>
      <c r="D194" s="13" t="s">
        <v>180</v>
      </c>
      <c r="E194" s="67" t="s">
        <v>239</v>
      </c>
      <c r="F194" s="67"/>
      <c r="G194" s="67"/>
      <c r="H194" s="54"/>
      <c r="I194" s="54"/>
      <c r="J194" s="55"/>
      <c r="K194" s="28" t="s">
        <v>120</v>
      </c>
      <c r="L194" s="45"/>
      <c r="M194" s="17" t="s">
        <v>121</v>
      </c>
    </row>
    <row r="195" spans="3:13" s="56" customFormat="1" ht="30" customHeight="1" x14ac:dyDescent="0.25">
      <c r="C195" s="24" t="s">
        <v>178</v>
      </c>
      <c r="D195" s="13" t="s">
        <v>182</v>
      </c>
      <c r="E195" s="67" t="s">
        <v>239</v>
      </c>
      <c r="F195" s="67"/>
      <c r="G195" s="67"/>
      <c r="H195" s="54"/>
      <c r="I195" s="54"/>
      <c r="J195" s="55"/>
      <c r="K195" s="28" t="s">
        <v>120</v>
      </c>
      <c r="L195" s="45"/>
      <c r="M195" s="17" t="s">
        <v>121</v>
      </c>
    </row>
    <row r="196" spans="3:13" s="56" customFormat="1" ht="30" customHeight="1" x14ac:dyDescent="0.25">
      <c r="C196" s="24" t="s">
        <v>178</v>
      </c>
      <c r="D196" s="13" t="s">
        <v>184</v>
      </c>
      <c r="E196" s="67" t="s">
        <v>239</v>
      </c>
      <c r="F196" s="67"/>
      <c r="G196" s="67"/>
      <c r="H196" s="54"/>
      <c r="I196" s="54"/>
      <c r="J196" s="55"/>
      <c r="K196" s="28" t="s">
        <v>120</v>
      </c>
      <c r="L196" s="45"/>
      <c r="M196" s="17" t="s">
        <v>121</v>
      </c>
    </row>
    <row r="197" spans="3:13" s="56" customFormat="1" ht="30" customHeight="1" x14ac:dyDescent="0.25">
      <c r="C197" s="24" t="s">
        <v>178</v>
      </c>
      <c r="D197" s="13" t="s">
        <v>186</v>
      </c>
      <c r="E197" s="67" t="s">
        <v>239</v>
      </c>
      <c r="F197" s="67"/>
      <c r="G197" s="67"/>
      <c r="H197" s="54"/>
      <c r="I197" s="54"/>
      <c r="J197" s="55"/>
      <c r="K197" s="28" t="s">
        <v>120</v>
      </c>
      <c r="L197" s="45"/>
      <c r="M197" s="17" t="s">
        <v>121</v>
      </c>
    </row>
    <row r="198" spans="3:13" s="56" customFormat="1" ht="30" customHeight="1" x14ac:dyDescent="0.25">
      <c r="C198" s="13" t="s">
        <v>178</v>
      </c>
      <c r="D198" s="13" t="s">
        <v>188</v>
      </c>
      <c r="E198" s="67" t="s">
        <v>239</v>
      </c>
      <c r="F198" s="67"/>
      <c r="G198" s="67"/>
      <c r="H198" s="54"/>
      <c r="I198" s="54"/>
      <c r="J198" s="55"/>
      <c r="K198" s="28" t="s">
        <v>120</v>
      </c>
      <c r="L198" s="45"/>
      <c r="M198" s="17" t="s">
        <v>121</v>
      </c>
    </row>
    <row r="199" spans="3:13" s="56" customFormat="1" ht="30" customHeight="1" x14ac:dyDescent="0.25">
      <c r="C199" s="24" t="s">
        <v>178</v>
      </c>
      <c r="D199" s="13" t="s">
        <v>190</v>
      </c>
      <c r="E199" s="67" t="s">
        <v>239</v>
      </c>
      <c r="F199" s="67"/>
      <c r="G199" s="67"/>
      <c r="H199" s="54"/>
      <c r="I199" s="54"/>
      <c r="J199" s="55"/>
      <c r="K199" s="28" t="s">
        <v>120</v>
      </c>
      <c r="L199" s="45"/>
      <c r="M199" s="17" t="s">
        <v>121</v>
      </c>
    </row>
    <row r="200" spans="3:13" s="56" customFormat="1" ht="30" customHeight="1" x14ac:dyDescent="0.25">
      <c r="C200" s="24" t="s">
        <v>178</v>
      </c>
      <c r="D200" s="13" t="s">
        <v>192</v>
      </c>
      <c r="E200" s="67" t="s">
        <v>239</v>
      </c>
      <c r="F200" s="67"/>
      <c r="G200" s="67"/>
      <c r="H200" s="54"/>
      <c r="I200" s="54"/>
      <c r="J200" s="55"/>
      <c r="K200" s="28" t="s">
        <v>120</v>
      </c>
      <c r="L200" s="21"/>
      <c r="M200" s="17" t="s">
        <v>121</v>
      </c>
    </row>
    <row r="201" spans="3:13" s="56" customFormat="1" ht="30" customHeight="1" x14ac:dyDescent="0.25">
      <c r="C201" s="24" t="s">
        <v>178</v>
      </c>
      <c r="D201" s="13" t="s">
        <v>194</v>
      </c>
      <c r="E201" s="67" t="s">
        <v>239</v>
      </c>
      <c r="F201" s="67"/>
      <c r="G201" s="67"/>
      <c r="H201" s="54"/>
      <c r="I201" s="54"/>
      <c r="J201" s="55"/>
      <c r="K201" s="28" t="s">
        <v>120</v>
      </c>
      <c r="L201" s="45"/>
      <c r="M201" s="17" t="s">
        <v>121</v>
      </c>
    </row>
    <row r="202" spans="3:13" s="56" customFormat="1" ht="30" customHeight="1" x14ac:dyDescent="0.25">
      <c r="C202" s="13" t="s">
        <v>178</v>
      </c>
      <c r="D202" s="13" t="s">
        <v>196</v>
      </c>
      <c r="E202" s="67" t="s">
        <v>239</v>
      </c>
      <c r="F202" s="67"/>
      <c r="G202" s="67"/>
      <c r="H202" s="54"/>
      <c r="I202" s="54"/>
      <c r="J202" s="55"/>
      <c r="K202" s="28" t="s">
        <v>120</v>
      </c>
      <c r="L202" s="45"/>
      <c r="M202" s="17" t="s">
        <v>121</v>
      </c>
    </row>
    <row r="203" spans="3:13" s="56" customFormat="1" ht="30" customHeight="1" x14ac:dyDescent="0.25">
      <c r="C203" s="24" t="s">
        <v>178</v>
      </c>
      <c r="D203" s="13" t="s">
        <v>198</v>
      </c>
      <c r="E203" s="67" t="s">
        <v>239</v>
      </c>
      <c r="F203" s="67"/>
      <c r="G203" s="67"/>
      <c r="H203" s="54"/>
      <c r="I203" s="54"/>
      <c r="J203" s="55"/>
      <c r="K203" s="28" t="s">
        <v>120</v>
      </c>
      <c r="L203" s="45"/>
      <c r="M203" s="17" t="s">
        <v>121</v>
      </c>
    </row>
    <row r="204" spans="3:13" s="56" customFormat="1" ht="30" customHeight="1" x14ac:dyDescent="0.25">
      <c r="C204" s="24" t="s">
        <v>178</v>
      </c>
      <c r="D204" s="13" t="s">
        <v>200</v>
      </c>
      <c r="E204" s="67" t="s">
        <v>239</v>
      </c>
      <c r="F204" s="67"/>
      <c r="G204" s="67"/>
      <c r="H204" s="54"/>
      <c r="I204" s="54"/>
      <c r="J204" s="55"/>
      <c r="K204" s="28" t="s">
        <v>120</v>
      </c>
      <c r="L204" s="45"/>
      <c r="M204" s="17" t="s">
        <v>121</v>
      </c>
    </row>
    <row r="205" spans="3:13" s="56" customFormat="1" ht="30" customHeight="1" x14ac:dyDescent="0.25">
      <c r="C205" s="24" t="s">
        <v>178</v>
      </c>
      <c r="D205" s="13" t="s">
        <v>202</v>
      </c>
      <c r="E205" s="67" t="s">
        <v>239</v>
      </c>
      <c r="F205" s="67"/>
      <c r="G205" s="67"/>
      <c r="H205" s="54"/>
      <c r="I205" s="54"/>
      <c r="J205" s="55"/>
      <c r="K205" s="28" t="s">
        <v>120</v>
      </c>
      <c r="L205" s="45"/>
      <c r="M205" s="17" t="s">
        <v>121</v>
      </c>
    </row>
    <row r="206" spans="3:13" s="56" customFormat="1" ht="30" customHeight="1" x14ac:dyDescent="0.25">
      <c r="C206" s="24" t="s">
        <v>178</v>
      </c>
      <c r="D206" s="13" t="s">
        <v>204</v>
      </c>
      <c r="E206" s="67" t="s">
        <v>239</v>
      </c>
      <c r="F206" s="67"/>
      <c r="G206" s="67"/>
      <c r="H206" s="54"/>
      <c r="I206" s="54"/>
      <c r="J206" s="55"/>
      <c r="K206" s="28" t="s">
        <v>120</v>
      </c>
      <c r="L206" s="45"/>
      <c r="M206" s="17" t="s">
        <v>121</v>
      </c>
    </row>
    <row r="207" spans="3:13" s="56" customFormat="1" ht="30" customHeight="1" x14ac:dyDescent="0.25">
      <c r="C207" s="24" t="s">
        <v>178</v>
      </c>
      <c r="D207" s="13" t="s">
        <v>206</v>
      </c>
      <c r="E207" s="67" t="s">
        <v>239</v>
      </c>
      <c r="F207" s="67"/>
      <c r="G207" s="67"/>
      <c r="H207" s="54"/>
      <c r="I207" s="54"/>
      <c r="J207" s="55"/>
      <c r="K207" s="28" t="s">
        <v>120</v>
      </c>
      <c r="L207" s="45"/>
      <c r="M207" s="17" t="s">
        <v>121</v>
      </c>
    </row>
    <row r="208" spans="3:13" s="56" customFormat="1" ht="30" customHeight="1" x14ac:dyDescent="0.25">
      <c r="C208" s="34" t="s">
        <v>32</v>
      </c>
      <c r="D208" s="58" t="s">
        <v>33</v>
      </c>
      <c r="E208" s="96" t="s">
        <v>40</v>
      </c>
      <c r="F208" s="67"/>
      <c r="G208" s="67"/>
      <c r="H208" s="54"/>
      <c r="I208" s="54"/>
      <c r="J208" s="55"/>
      <c r="K208" s="78" t="s">
        <v>131</v>
      </c>
      <c r="L208" s="45"/>
      <c r="M208" s="21" t="s">
        <v>132</v>
      </c>
    </row>
    <row r="209" spans="3:13" s="56" customFormat="1" ht="30" customHeight="1" x14ac:dyDescent="0.25">
      <c r="C209" s="34" t="s">
        <v>32</v>
      </c>
      <c r="D209" s="58" t="s">
        <v>33</v>
      </c>
      <c r="E209" s="96" t="s">
        <v>40</v>
      </c>
      <c r="F209" s="67"/>
      <c r="G209" s="67"/>
      <c r="H209" s="54"/>
      <c r="I209" s="54"/>
      <c r="J209" s="55"/>
      <c r="K209" s="78" t="s">
        <v>131</v>
      </c>
      <c r="L209" s="45"/>
      <c r="M209" s="21" t="s">
        <v>132</v>
      </c>
    </row>
    <row r="210" spans="3:13" s="56" customFormat="1" ht="30" customHeight="1" x14ac:dyDescent="0.25">
      <c r="C210" s="34" t="s">
        <v>32</v>
      </c>
      <c r="D210" s="58" t="s">
        <v>33</v>
      </c>
      <c r="E210" s="96" t="s">
        <v>40</v>
      </c>
      <c r="F210" s="67"/>
      <c r="G210" s="67"/>
      <c r="H210" s="54"/>
      <c r="I210" s="54"/>
      <c r="J210" s="55"/>
      <c r="K210" s="78" t="s">
        <v>207</v>
      </c>
      <c r="L210" s="45"/>
      <c r="M210" s="21" t="s">
        <v>132</v>
      </c>
    </row>
    <row r="211" spans="3:13" s="56" customFormat="1" ht="30" customHeight="1" x14ac:dyDescent="0.25">
      <c r="C211" s="34" t="s">
        <v>32</v>
      </c>
      <c r="D211" s="58" t="s">
        <v>33</v>
      </c>
      <c r="E211" s="96" t="s">
        <v>40</v>
      </c>
      <c r="F211" s="67"/>
      <c r="G211" s="67"/>
      <c r="H211" s="54"/>
      <c r="I211" s="54"/>
      <c r="J211" s="55"/>
      <c r="K211" s="78" t="s">
        <v>207</v>
      </c>
      <c r="L211" s="45"/>
      <c r="M211" s="21" t="s">
        <v>132</v>
      </c>
    </row>
    <row r="212" spans="3:13" s="56" customFormat="1" ht="30" customHeight="1" x14ac:dyDescent="0.25">
      <c r="C212" s="24" t="s">
        <v>28</v>
      </c>
      <c r="D212" s="13" t="s">
        <v>208</v>
      </c>
      <c r="E212" s="91" t="s">
        <v>10</v>
      </c>
      <c r="F212" s="67"/>
      <c r="G212" s="67"/>
      <c r="H212" s="54"/>
      <c r="I212" s="54"/>
      <c r="J212" s="55"/>
      <c r="K212" s="22" t="s">
        <v>241</v>
      </c>
      <c r="L212" s="21"/>
      <c r="M212" s="22" t="s">
        <v>117</v>
      </c>
    </row>
    <row r="213" spans="3:13" s="56" customFormat="1" ht="30" customHeight="1" x14ac:dyDescent="0.25">
      <c r="C213" s="38" t="s">
        <v>28</v>
      </c>
      <c r="D213" s="26" t="s">
        <v>209</v>
      </c>
      <c r="E213" s="91" t="s">
        <v>10</v>
      </c>
      <c r="F213" s="67"/>
      <c r="G213" s="67"/>
      <c r="H213" s="54"/>
      <c r="I213" s="54"/>
      <c r="J213" s="55"/>
      <c r="K213" s="22" t="s">
        <v>241</v>
      </c>
      <c r="L213" s="21"/>
      <c r="M213" s="22" t="s">
        <v>117</v>
      </c>
    </row>
    <row r="214" spans="3:13" s="56" customFormat="1" ht="30" customHeight="1" x14ac:dyDescent="0.25">
      <c r="C214" s="38" t="s">
        <v>28</v>
      </c>
      <c r="D214" s="26" t="s">
        <v>210</v>
      </c>
      <c r="E214" s="91" t="s">
        <v>10</v>
      </c>
      <c r="F214" s="67"/>
      <c r="G214" s="67"/>
      <c r="H214" s="54"/>
      <c r="I214" s="54"/>
      <c r="J214" s="55"/>
      <c r="K214" s="22" t="s">
        <v>241</v>
      </c>
      <c r="L214" s="21"/>
      <c r="M214" s="22" t="s">
        <v>117</v>
      </c>
    </row>
    <row r="215" spans="3:13" s="56" customFormat="1" ht="30" customHeight="1" x14ac:dyDescent="0.25">
      <c r="C215" s="24" t="s">
        <v>87</v>
      </c>
      <c r="D215" s="16" t="s">
        <v>211</v>
      </c>
      <c r="E215" s="98" t="s">
        <v>39</v>
      </c>
      <c r="F215" s="67"/>
      <c r="G215" s="67"/>
      <c r="H215" s="54"/>
      <c r="I215" s="54"/>
      <c r="J215" s="55"/>
      <c r="K215" s="78" t="s">
        <v>143</v>
      </c>
      <c r="L215" s="45"/>
      <c r="M215" s="47" t="s">
        <v>144</v>
      </c>
    </row>
    <row r="216" spans="3:13" s="56" customFormat="1" ht="30" customHeight="1" x14ac:dyDescent="0.25">
      <c r="C216" s="24" t="s">
        <v>87</v>
      </c>
      <c r="D216" s="16" t="s">
        <v>211</v>
      </c>
      <c r="E216" s="98" t="s">
        <v>39</v>
      </c>
      <c r="F216" s="67"/>
      <c r="G216" s="67"/>
      <c r="H216" s="54"/>
      <c r="I216" s="54"/>
      <c r="J216" s="55"/>
      <c r="K216" s="78" t="s">
        <v>143</v>
      </c>
      <c r="L216" s="45"/>
      <c r="M216" s="47" t="s">
        <v>144</v>
      </c>
    </row>
    <row r="217" spans="3:13" s="56" customFormat="1" ht="30" customHeight="1" x14ac:dyDescent="0.25">
      <c r="C217" s="38" t="s">
        <v>89</v>
      </c>
      <c r="D217" s="26" t="s">
        <v>213</v>
      </c>
      <c r="E217" s="95" t="s">
        <v>105</v>
      </c>
      <c r="F217" s="67"/>
      <c r="G217" s="67"/>
      <c r="H217" s="54"/>
      <c r="I217" s="54"/>
      <c r="J217" s="55"/>
      <c r="K217" s="78" t="s">
        <v>131</v>
      </c>
      <c r="L217" s="45"/>
      <c r="M217" s="21" t="s">
        <v>132</v>
      </c>
    </row>
    <row r="218" spans="3:13" s="56" customFormat="1" ht="30" customHeight="1" x14ac:dyDescent="0.25">
      <c r="C218" s="38" t="s">
        <v>214</v>
      </c>
      <c r="D218" s="26" t="s">
        <v>216</v>
      </c>
      <c r="E218" s="97" t="s">
        <v>44</v>
      </c>
      <c r="F218" s="67"/>
      <c r="G218" s="67"/>
      <c r="H218" s="54"/>
      <c r="I218" s="54"/>
      <c r="J218" s="55"/>
      <c r="K218" s="78" t="s">
        <v>131</v>
      </c>
      <c r="L218" s="45"/>
      <c r="M218" s="21" t="s">
        <v>132</v>
      </c>
    </row>
    <row r="219" spans="3:13" s="56" customFormat="1" ht="30" customHeight="1" x14ac:dyDescent="0.25">
      <c r="C219" s="24" t="s">
        <v>217</v>
      </c>
      <c r="D219" s="13" t="s">
        <v>219</v>
      </c>
      <c r="E219" s="67" t="s">
        <v>40</v>
      </c>
      <c r="F219" s="67"/>
      <c r="G219" s="67"/>
      <c r="H219" s="54"/>
      <c r="I219" s="54"/>
      <c r="J219" s="55"/>
      <c r="K219" s="28" t="s">
        <v>120</v>
      </c>
      <c r="L219" s="45"/>
      <c r="M219" s="17" t="s">
        <v>121</v>
      </c>
    </row>
    <row r="220" spans="3:13" s="56" customFormat="1" ht="30" customHeight="1" x14ac:dyDescent="0.25">
      <c r="C220" s="24" t="s">
        <v>217</v>
      </c>
      <c r="D220" s="13" t="s">
        <v>221</v>
      </c>
      <c r="E220" s="67" t="s">
        <v>40</v>
      </c>
      <c r="F220" s="67"/>
      <c r="G220" s="67"/>
      <c r="H220" s="54"/>
      <c r="I220" s="54"/>
      <c r="J220" s="55"/>
      <c r="K220" s="28" t="s">
        <v>120</v>
      </c>
      <c r="L220" s="45"/>
      <c r="M220" s="17" t="s">
        <v>121</v>
      </c>
    </row>
    <row r="221" spans="3:13" s="56" customFormat="1" ht="30" customHeight="1" x14ac:dyDescent="0.25">
      <c r="C221" s="24" t="s">
        <v>222</v>
      </c>
      <c r="D221" s="16" t="s">
        <v>224</v>
      </c>
      <c r="E221" s="97" t="s">
        <v>44</v>
      </c>
      <c r="F221" s="67"/>
      <c r="G221" s="67"/>
      <c r="H221" s="54"/>
      <c r="I221" s="54"/>
      <c r="J221" s="55"/>
      <c r="K221" s="78" t="s">
        <v>131</v>
      </c>
      <c r="L221" s="45"/>
      <c r="M221" s="21" t="s">
        <v>132</v>
      </c>
    </row>
    <row r="222" spans="3:13" s="56" customFormat="1" ht="30" customHeight="1" x14ac:dyDescent="0.25">
      <c r="C222" s="38" t="s">
        <v>91</v>
      </c>
      <c r="D222" s="26" t="s">
        <v>225</v>
      </c>
      <c r="E222" s="95" t="s">
        <v>102</v>
      </c>
      <c r="F222" s="67"/>
      <c r="G222" s="67"/>
      <c r="H222" s="54"/>
      <c r="I222" s="54"/>
      <c r="J222" s="55"/>
      <c r="K222" s="78" t="s">
        <v>131</v>
      </c>
      <c r="L222" s="45"/>
      <c r="M222" s="21" t="s">
        <v>132</v>
      </c>
    </row>
    <row r="223" spans="3:13" s="56" customFormat="1" ht="30" customHeight="1" x14ac:dyDescent="0.25">
      <c r="C223" s="24" t="s">
        <v>107</v>
      </c>
      <c r="D223" s="13" t="s">
        <v>226</v>
      </c>
      <c r="E223" s="95" t="s">
        <v>114</v>
      </c>
      <c r="F223" s="67"/>
      <c r="G223" s="67"/>
      <c r="H223" s="54"/>
      <c r="I223" s="54"/>
      <c r="J223" s="55"/>
      <c r="K223" s="78" t="s">
        <v>131</v>
      </c>
      <c r="L223" s="45"/>
      <c r="M223" s="21" t="s">
        <v>132</v>
      </c>
    </row>
    <row r="224" spans="3:13" s="56" customFormat="1" ht="30" customHeight="1" x14ac:dyDescent="0.25">
      <c r="C224" s="24" t="s">
        <v>107</v>
      </c>
      <c r="D224" s="13" t="s">
        <v>226</v>
      </c>
      <c r="E224" s="95" t="s">
        <v>114</v>
      </c>
      <c r="F224" s="67"/>
      <c r="G224" s="67"/>
      <c r="H224" s="54"/>
      <c r="I224" s="54"/>
      <c r="J224" s="55"/>
      <c r="K224" s="78" t="s">
        <v>131</v>
      </c>
      <c r="L224" s="45"/>
      <c r="M224" s="21" t="s">
        <v>132</v>
      </c>
    </row>
    <row r="225" spans="1:13" s="56" customFormat="1" ht="30" customHeight="1" x14ac:dyDescent="0.25">
      <c r="C225" s="24" t="s">
        <v>93</v>
      </c>
      <c r="D225" s="13" t="s">
        <v>227</v>
      </c>
      <c r="E225" s="95" t="s">
        <v>102</v>
      </c>
      <c r="F225" s="67"/>
      <c r="G225" s="67"/>
      <c r="H225" s="54"/>
      <c r="I225" s="54"/>
      <c r="J225" s="55"/>
      <c r="K225" s="78" t="s">
        <v>131</v>
      </c>
      <c r="L225" s="45"/>
      <c r="M225" s="21" t="s">
        <v>132</v>
      </c>
    </row>
    <row r="226" spans="1:13" s="56" customFormat="1" ht="30" customHeight="1" x14ac:dyDescent="0.25">
      <c r="C226" s="34" t="s">
        <v>34</v>
      </c>
      <c r="D226" s="58" t="s">
        <v>228</v>
      </c>
      <c r="E226" s="96" t="s">
        <v>42</v>
      </c>
      <c r="F226" s="67"/>
      <c r="G226" s="67"/>
      <c r="H226" s="54"/>
      <c r="I226" s="54"/>
      <c r="J226" s="55"/>
      <c r="K226" s="79" t="s">
        <v>131</v>
      </c>
      <c r="L226" s="45"/>
      <c r="M226" s="21" t="s">
        <v>132</v>
      </c>
    </row>
    <row r="227" spans="1:13" s="56" customFormat="1" ht="30" customHeight="1" x14ac:dyDescent="0.25">
      <c r="C227" s="60" t="s">
        <v>29</v>
      </c>
      <c r="D227" s="64" t="s">
        <v>229</v>
      </c>
      <c r="E227" s="94" t="s">
        <v>43</v>
      </c>
      <c r="F227" s="67"/>
      <c r="G227" s="67"/>
      <c r="H227" s="54"/>
      <c r="I227" s="54"/>
      <c r="J227" s="55"/>
      <c r="K227" s="78" t="s">
        <v>143</v>
      </c>
      <c r="L227" s="45"/>
      <c r="M227" s="47" t="s">
        <v>144</v>
      </c>
    </row>
    <row r="228" spans="1:13" s="56" customFormat="1" ht="30" customHeight="1" x14ac:dyDescent="0.25">
      <c r="C228" s="24" t="s">
        <v>96</v>
      </c>
      <c r="D228" s="13" t="s">
        <v>230</v>
      </c>
      <c r="E228" s="95" t="s">
        <v>102</v>
      </c>
      <c r="F228" s="67"/>
      <c r="G228" s="67"/>
      <c r="H228" s="54"/>
      <c r="I228" s="54"/>
      <c r="J228" s="55"/>
      <c r="K228" s="78" t="s">
        <v>131</v>
      </c>
      <c r="L228" s="45"/>
      <c r="M228" s="21" t="s">
        <v>132</v>
      </c>
    </row>
    <row r="229" spans="1:13" s="56" customFormat="1" ht="30" customHeight="1" x14ac:dyDescent="0.25">
      <c r="C229" s="24" t="s">
        <v>98</v>
      </c>
      <c r="D229" s="13" t="s">
        <v>231</v>
      </c>
      <c r="E229" s="92" t="s">
        <v>106</v>
      </c>
      <c r="F229" s="67"/>
      <c r="G229" s="67"/>
      <c r="H229" s="54"/>
      <c r="I229" s="54"/>
      <c r="J229" s="55"/>
      <c r="K229" s="78" t="s">
        <v>143</v>
      </c>
      <c r="L229" s="45"/>
      <c r="M229" s="47" t="s">
        <v>144</v>
      </c>
    </row>
    <row r="230" spans="1:13" s="56" customFormat="1" ht="30" customHeight="1" x14ac:dyDescent="0.25">
      <c r="C230" s="60" t="s">
        <v>37</v>
      </c>
      <c r="D230" s="64" t="s">
        <v>38</v>
      </c>
      <c r="E230" s="99" t="s">
        <v>31</v>
      </c>
      <c r="F230" s="67"/>
      <c r="G230" s="67"/>
      <c r="H230" s="54"/>
      <c r="I230" s="54"/>
      <c r="J230" s="55"/>
      <c r="K230" s="79" t="s">
        <v>232</v>
      </c>
      <c r="L230" s="45"/>
      <c r="M230" s="45" t="s">
        <v>142</v>
      </c>
    </row>
    <row r="231" spans="1:13" s="56" customFormat="1" ht="30" customHeight="1" x14ac:dyDescent="0.25">
      <c r="C231" s="24" t="s">
        <v>37</v>
      </c>
      <c r="D231" s="16" t="s">
        <v>38</v>
      </c>
      <c r="E231" s="99" t="s">
        <v>31</v>
      </c>
      <c r="F231" s="67"/>
      <c r="G231" s="67"/>
      <c r="H231" s="54"/>
      <c r="I231" s="54"/>
      <c r="J231" s="55"/>
      <c r="K231" s="79" t="s">
        <v>232</v>
      </c>
      <c r="L231" s="45"/>
      <c r="M231" s="45" t="s">
        <v>142</v>
      </c>
    </row>
    <row r="232" spans="1:13" s="56" customFormat="1" ht="30" customHeight="1" x14ac:dyDescent="0.25">
      <c r="C232" s="24" t="s">
        <v>37</v>
      </c>
      <c r="D232" s="16" t="s">
        <v>38</v>
      </c>
      <c r="E232" s="99" t="s">
        <v>31</v>
      </c>
      <c r="F232" s="67"/>
      <c r="G232" s="67"/>
      <c r="H232" s="54"/>
      <c r="I232" s="54"/>
      <c r="J232" s="55"/>
      <c r="K232" s="79" t="s">
        <v>232</v>
      </c>
      <c r="L232" s="45"/>
      <c r="M232" s="45" t="s">
        <v>142</v>
      </c>
    </row>
    <row r="233" spans="1:13" s="56" customFormat="1" ht="30" customHeight="1" x14ac:dyDescent="0.25">
      <c r="C233" s="24" t="s">
        <v>37</v>
      </c>
      <c r="D233" s="16" t="s">
        <v>38</v>
      </c>
      <c r="E233" s="99" t="s">
        <v>31</v>
      </c>
      <c r="F233" s="67"/>
      <c r="G233" s="67"/>
      <c r="H233" s="54"/>
      <c r="I233" s="54"/>
      <c r="J233" s="55"/>
      <c r="K233" s="28" t="s">
        <v>120</v>
      </c>
      <c r="L233" s="45"/>
      <c r="M233" s="17" t="s">
        <v>121</v>
      </c>
    </row>
    <row r="234" spans="1:13" s="56" customFormat="1" ht="30" customHeight="1" x14ac:dyDescent="0.25">
      <c r="C234" s="24" t="s">
        <v>55</v>
      </c>
      <c r="D234" s="13" t="s">
        <v>234</v>
      </c>
      <c r="E234" s="95" t="s">
        <v>58</v>
      </c>
      <c r="F234" s="67"/>
      <c r="G234" s="67"/>
      <c r="H234" s="54"/>
      <c r="I234" s="54"/>
      <c r="J234" s="55"/>
      <c r="K234" s="79" t="s">
        <v>235</v>
      </c>
      <c r="L234" s="45"/>
      <c r="M234" s="45" t="s">
        <v>142</v>
      </c>
    </row>
    <row r="235" spans="1:13" s="56" customFormat="1" ht="30" customHeight="1" x14ac:dyDescent="0.25">
      <c r="C235" s="24" t="s">
        <v>55</v>
      </c>
      <c r="D235" s="13" t="s">
        <v>234</v>
      </c>
      <c r="E235" s="95" t="s">
        <v>58</v>
      </c>
      <c r="F235" s="67"/>
      <c r="G235" s="67"/>
      <c r="H235" s="54"/>
      <c r="I235" s="54"/>
      <c r="J235" s="55"/>
      <c r="K235" s="78" t="s">
        <v>131</v>
      </c>
      <c r="L235" s="45"/>
      <c r="M235" s="21" t="s">
        <v>132</v>
      </c>
    </row>
    <row r="236" spans="1:13" x14ac:dyDescent="0.25">
      <c r="A236" s="69"/>
      <c r="B236" s="70"/>
      <c r="C236" s="68"/>
      <c r="D236" s="5"/>
      <c r="F236" s="68"/>
    </row>
  </sheetData>
  <autoFilter ref="A13:G106" xr:uid="{246BA4A7-B60A-4615-9D9D-F91F68741A4C}"/>
  <mergeCells count="4">
    <mergeCell ref="A10:G10"/>
    <mergeCell ref="A11:G11"/>
    <mergeCell ref="E114:F114"/>
    <mergeCell ref="E113:F113"/>
  </mergeCells>
  <phoneticPr fontId="2" type="noConversion"/>
  <conditionalFormatting sqref="E61:E62">
    <cfRule type="cellIs" dxfId="8" priority="3" operator="equal">
      <formula>4952970.53</formula>
    </cfRule>
  </conditionalFormatting>
  <conditionalFormatting sqref="E64:E77">
    <cfRule type="cellIs" dxfId="7" priority="5" operator="equal">
      <formula>4952970.53</formula>
    </cfRule>
  </conditionalFormatting>
  <conditionalFormatting sqref="E85:E86">
    <cfRule type="cellIs" dxfId="6" priority="4" operator="equal">
      <formula>4952970.53</formula>
    </cfRule>
  </conditionalFormatting>
  <conditionalFormatting sqref="E88:E91">
    <cfRule type="cellIs" dxfId="5" priority="1" operator="equal">
      <formula>4952970.53</formula>
    </cfRule>
  </conditionalFormatting>
  <conditionalFormatting sqref="E191:E192">
    <cfRule type="cellIs" dxfId="4" priority="8" operator="equal">
      <formula>4952970.53</formula>
    </cfRule>
  </conditionalFormatting>
  <conditionalFormatting sqref="E215:E216">
    <cfRule type="cellIs" dxfId="3" priority="9" operator="equal">
      <formula>4952970.53</formula>
    </cfRule>
  </conditionalFormatting>
  <conditionalFormatting sqref="E218">
    <cfRule type="cellIs" dxfId="2" priority="7" operator="equal">
      <formula>4952970.53</formula>
    </cfRule>
  </conditionalFormatting>
  <conditionalFormatting sqref="E221">
    <cfRule type="cellIs" dxfId="1" priority="6" operator="equal">
      <formula>4952970.53</formula>
    </cfRule>
  </conditionalFormatting>
  <conditionalFormatting sqref="F183:I193 E194:I207 F208:I218 E219:I220 F221:I235">
    <cfRule type="cellIs" dxfId="0" priority="10" operator="equal">
      <formula>4952970.53</formula>
    </cfRule>
  </conditionalFormatting>
  <printOptions horizontalCentered="1"/>
  <pageMargins left="0.39370078740157483" right="0.39370078740157483" top="0.15748031496062992" bottom="0.15748031496062992" header="0.11811023622047245" footer="0.31496062992125984"/>
  <pageSetup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20B1E782700468606D0F13FAA4939" ma:contentTypeVersion="12" ma:contentTypeDescription="Crear nuevo documento." ma:contentTypeScope="" ma:versionID="a7ece88421df9ead9ce0847d65430ce0">
  <xsd:schema xmlns:xsd="http://www.w3.org/2001/XMLSchema" xmlns:xs="http://www.w3.org/2001/XMLSchema" xmlns:p="http://schemas.microsoft.com/office/2006/metadata/properties" xmlns:ns3="13807f3c-af27-4a12-9790-eaf0e9a8c541" xmlns:ns4="705f47ee-2acc-4839-9394-b571826b728e" targetNamespace="http://schemas.microsoft.com/office/2006/metadata/properties" ma:root="true" ma:fieldsID="21a384cee2939c73e1d17cae01cb6609" ns3:_="" ns4:_="">
    <xsd:import namespace="13807f3c-af27-4a12-9790-eaf0e9a8c541"/>
    <xsd:import namespace="705f47ee-2acc-4839-9394-b571826b7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7f3c-af27-4a12-9790-eaf0e9a8c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47ee-2acc-4839-9394-b571826b7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0C1783-4F1C-419D-8A08-08FABB14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07f3c-af27-4a12-9790-eaf0e9a8c541"/>
    <ds:schemaRef ds:uri="705f47ee-2acc-4839-9394-b571826b7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D5A144-6EB8-4832-8DFF-7F7682730A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B01D95-0283-4EE7-82FD-C07A86A246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AL 31 DE MAYO 2026</vt:lpstr>
      <vt:lpstr>'ESTADO CXP AL 31 DE MAYO 2026'!Área_de_impresión</vt:lpstr>
      <vt:lpstr>'ESTADO CXP AL 31 DE MAYO 2026'!Títulos_a_imprimir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Esteban Martinez Estrella</dc:creator>
  <cp:keywords/>
  <dc:description/>
  <cp:lastModifiedBy>Angélica Jazmín Ramírez Gómez</cp:lastModifiedBy>
  <cp:revision/>
  <cp:lastPrinted>2026-06-10T17:24:03Z</cp:lastPrinted>
  <dcterms:created xsi:type="dcterms:W3CDTF">2019-10-04T21:41:05Z</dcterms:created>
  <dcterms:modified xsi:type="dcterms:W3CDTF">2026-06-11T16:29:30Z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0x01010044F20B1E782700468606D0F13FAA4939</vt:lpwstr>
  </property>
</Properties>
</file>