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1 Enero/"/>
    </mc:Choice>
  </mc:AlternateContent>
  <xr:revisionPtr revIDLastSave="184" documentId="8_{98F39EE1-F656-45A1-BD74-79DD1BFF5C78}" xr6:coauthVersionLast="47" xr6:coauthVersionMax="47" xr10:uidLastSave="{37A4E022-95F6-4A69-9DAD-4C598EEC5BAF}"/>
  <bookViews>
    <workbookView xWindow="-120" yWindow="-120" windowWidth="29040" windowHeight="15720" xr2:uid="{00000000-000D-0000-FFFF-FFFF00000000}"/>
  </bookViews>
  <sheets>
    <sheet name="ESTADO CXP AL 31 DE ENERO 2026" sheetId="3" r:id="rId1"/>
  </sheets>
  <definedNames>
    <definedName name="_xlnm._FilterDatabase" localSheetId="0" hidden="1">'ESTADO CXP AL 31 DE ENERO 2026'!$A$13:$G$83</definedName>
    <definedName name="_xlnm.Print_Area" localSheetId="0">'ESTADO CXP AL 31 DE ENERO 2026'!$A$1:$G$89</definedName>
    <definedName name="_xlnm.Print_Titles" localSheetId="0">'ESTADO CXP AL 31 DE ENERO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3" l="1"/>
  <c r="G37" i="3" l="1"/>
  <c r="G38" i="3"/>
  <c r="G59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44" i="3" l="1"/>
  <c r="G43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39" i="3" l="1"/>
  <c r="G36" i="3" l="1"/>
  <c r="G33" i="3" l="1"/>
  <c r="G42" i="3"/>
  <c r="G40" i="3"/>
  <c r="G35" i="3" l="1"/>
  <c r="G17" i="3"/>
  <c r="G18" i="3"/>
  <c r="G19" i="3"/>
  <c r="G21" i="3"/>
  <c r="G30" i="3"/>
  <c r="G31" i="3"/>
  <c r="G32" i="3"/>
  <c r="G41" i="3"/>
</calcChain>
</file>

<file path=xl/sharedStrings.xml><?xml version="1.0" encoding="utf-8"?>
<sst xmlns="http://schemas.openxmlformats.org/spreadsheetml/2006/main" count="291" uniqueCount="199">
  <si>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</si>
  <si>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</si>
  <si>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</si>
  <si>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</si>
  <si>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</si>
  <si>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</si>
  <si>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</si>
  <si>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</si>
  <si>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</si>
  <si>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</si>
  <si>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</si>
  <si>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</si>
  <si>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</si>
  <si>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</si>
  <si>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</si>
  <si>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2.2.7.2.06</t>
  </si>
  <si>
    <t>2.2.1.6.01</t>
  </si>
  <si>
    <t>B1500334191</t>
  </si>
  <si>
    <t>B1500340144</t>
  </si>
  <si>
    <t>2.3.9.3.01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</si>
  <si>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</si>
  <si>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</si>
  <si>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</si>
  <si>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</si>
  <si>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</si>
  <si>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</si>
  <si>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</si>
  <si>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</si>
  <si>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2.3.1.1.01</t>
  </si>
  <si>
    <t>2.3.9.2.01</t>
  </si>
  <si>
    <t>B1500000963</t>
  </si>
  <si>
    <t>All OFFICE Solutions, SRL</t>
  </si>
  <si>
    <t>CENTRO DE FRENOS DAVID, SRL.</t>
  </si>
  <si>
    <t>EDENORTE</t>
  </si>
  <si>
    <t>GRUPO BANDHU SRL</t>
  </si>
  <si>
    <t>B1500000001</t>
  </si>
  <si>
    <t>INSTITUTO NACIONAL DE ADMINISTRACION PUBLICA (INAP)</t>
  </si>
  <si>
    <t>RESOLUCION TECNICA ALDASO</t>
  </si>
  <si>
    <t>B1500000441</t>
  </si>
  <si>
    <t>Servicio de mantenimiento de portón eléctrico octubre  2025</t>
  </si>
  <si>
    <t xml:space="preserve">SUBE TECHNOLOGIES AND SERVICES </t>
  </si>
  <si>
    <t>ATARAZANA SERVICIOS TURISTICOS RWS, S.A.</t>
  </si>
  <si>
    <t>CENTRO AUTOMOTRIZ LUCIANO, SRL.</t>
  </si>
  <si>
    <t>B1500001833</t>
  </si>
  <si>
    <t xml:space="preserve">MEDCORP SOLUTIONS SRL </t>
  </si>
  <si>
    <t>B1500000010</t>
  </si>
  <si>
    <t>E450000000003</t>
  </si>
  <si>
    <t xml:space="preserve">Offitek, S.R.L </t>
  </si>
  <si>
    <t>E450000000320</t>
  </si>
  <si>
    <t xml:space="preserve">OROZCO EXTERMINACIONES </t>
  </si>
  <si>
    <t>B1500000375</t>
  </si>
  <si>
    <t>B1500000273</t>
  </si>
  <si>
    <t>2.2.8.5.01</t>
  </si>
  <si>
    <t xml:space="preserve">Trilogy Dominicana, S.A. </t>
  </si>
  <si>
    <t>2.2.1.3.01</t>
  </si>
  <si>
    <t>B1500000274</t>
  </si>
  <si>
    <t>B1500000275</t>
  </si>
  <si>
    <t>B1500000081</t>
  </si>
  <si>
    <t>2.2.5.1.01</t>
  </si>
  <si>
    <t>E450000000096</t>
  </si>
  <si>
    <t>2.2.8.2.01</t>
  </si>
  <si>
    <t>Correspondiente al 31 de enero 2026</t>
  </si>
  <si>
    <t>10510 CONSULTORIA &amp; SISTEMAS SRL</t>
  </si>
  <si>
    <t>Altice Dominicana,S.A.</t>
  </si>
  <si>
    <t>E450000021683</t>
  </si>
  <si>
    <t>E450000021691</t>
  </si>
  <si>
    <t>CARMEN AIDA RICARD REYES</t>
  </si>
  <si>
    <t>B1500000103</t>
  </si>
  <si>
    <t>B1500002278</t>
  </si>
  <si>
    <t>B1500002279</t>
  </si>
  <si>
    <t>B1500002280</t>
  </si>
  <si>
    <t>B1500002281</t>
  </si>
  <si>
    <t>B1500002282</t>
  </si>
  <si>
    <t>B1500002283</t>
  </si>
  <si>
    <t>B1500002284</t>
  </si>
  <si>
    <t>B1500002285</t>
  </si>
  <si>
    <t>B1500002286</t>
  </si>
  <si>
    <t>B1500002287</t>
  </si>
  <si>
    <t>B1500002288</t>
  </si>
  <si>
    <t>B1500002289</t>
  </si>
  <si>
    <t>Consejo Nacional de la Seguridad Social</t>
  </si>
  <si>
    <t>B1500000320</t>
  </si>
  <si>
    <t>Consultores de Datos del Caribe, SRL</t>
  </si>
  <si>
    <t>E450000000390</t>
  </si>
  <si>
    <t>CRF CONSTRUESTRUCTURA SRL</t>
  </si>
  <si>
    <t>B1500000041</t>
  </si>
  <si>
    <t>CROSS PUBLICIDAD</t>
  </si>
  <si>
    <t>E450000000001</t>
  </si>
  <si>
    <t xml:space="preserve">Adq. De 100 libretas ecolicas rayadas y 100 recibo de ingreso </t>
  </si>
  <si>
    <t>CUERPO DE BOMBEROS DE SANTO DOMINGO DN</t>
  </si>
  <si>
    <t>B1500000712</t>
  </si>
  <si>
    <t>DSETA GRUOP SRL</t>
  </si>
  <si>
    <t>B1500000530</t>
  </si>
  <si>
    <t>Serv. De mantenimiento preventivo de ascensor dic 2025</t>
  </si>
  <si>
    <t>B1500000539</t>
  </si>
  <si>
    <t>Serv. De mantenimiento preventivo de ascensor ENERO 2026</t>
  </si>
  <si>
    <t>EDEESTE</t>
  </si>
  <si>
    <t>E450000074213</t>
  </si>
  <si>
    <t>GT CONSULTING SRL</t>
  </si>
  <si>
    <t>E450000000130</t>
  </si>
  <si>
    <t>INNOVA 4D DOMINICANA, SRL</t>
  </si>
  <si>
    <t>B1500000150</t>
  </si>
  <si>
    <t>Adquisición de materiales odontológicos  2026</t>
  </si>
  <si>
    <t>B1500000151</t>
  </si>
  <si>
    <t>INVERSIONES SIURANA, SRL</t>
  </si>
  <si>
    <t>E450000000261</t>
  </si>
  <si>
    <t>Serv. De plataforma Fripick del 01 AL 31 DE DIC 2025)</t>
  </si>
  <si>
    <t>B1500004347</t>
  </si>
  <si>
    <t>Junta Central Electoral</t>
  </si>
  <si>
    <t>B1500002007</t>
  </si>
  <si>
    <t>Servicio de consulta de archivo maestro cedulados ENERO 2026</t>
  </si>
  <si>
    <t>Millburn Bussines, SRL</t>
  </si>
  <si>
    <t>Servicio de alquiler de local  #26 desde el 01 enero 2024 al 01 de octubre 2025.</t>
  </si>
  <si>
    <t>MINDEZA TRADING, SRL</t>
  </si>
  <si>
    <t>E450000000011</t>
  </si>
  <si>
    <t>Negociado Infante, S.R.L.</t>
  </si>
  <si>
    <t>B1500000299</t>
  </si>
  <si>
    <t>B1500000298</t>
  </si>
  <si>
    <t>B1500004380</t>
  </si>
  <si>
    <t>Aporte para el sostenimiento espacio punto GOB-Megacentro de enero 2026</t>
  </si>
  <si>
    <t>E450000000382</t>
  </si>
  <si>
    <t>Residuos Clasificados Diversos SRL (RESICLA)</t>
  </si>
  <si>
    <t>B1500000603</t>
  </si>
  <si>
    <t>B1500000514</t>
  </si>
  <si>
    <t>Sanfra Food &amp; Catering, S.R.L.</t>
  </si>
  <si>
    <t>E450000000002</t>
  </si>
  <si>
    <t>SETI &amp; SIDIF DOMINICANA,SRL</t>
  </si>
  <si>
    <t>B1500000245</t>
  </si>
  <si>
    <t>Sinergit</t>
  </si>
  <si>
    <t>E450000000412</t>
  </si>
  <si>
    <t>TECHWIDE SOLUTIONS</t>
  </si>
  <si>
    <t>B1500000046</t>
  </si>
  <si>
    <t>B1500003834</t>
  </si>
  <si>
    <t>Unipago S.A.</t>
  </si>
  <si>
    <t>Servicio de Procesamiento Datos Del Sistema De La Seguridad Social A Profesores Pensionados Y Jubilados Del INABIMA.</t>
  </si>
  <si>
    <t>E450000000112</t>
  </si>
  <si>
    <t>2.2.8.7.06</t>
  </si>
  <si>
    <t>2.2.2.1.02</t>
  </si>
  <si>
    <t>2.6.8.3.01</t>
  </si>
  <si>
    <t>2.3.1.3.03</t>
  </si>
  <si>
    <t>2.2.8.6.04</t>
  </si>
  <si>
    <t>Pago de Alquiler y mantenimiento del local 203 en cond. Plaza Coral, Santiago mes de diciembre  2026</t>
  </si>
  <si>
    <t>Pago de Alquiler y mantenimiento del local 204 en cond. Plaza Coral, Santiago mes de enero  2026</t>
  </si>
  <si>
    <t>Pago cuarto taller de reciclaje para Maestros jubilados.</t>
  </si>
  <si>
    <t>Pago quinto taller de reciclaje para Maestros jubilados.</t>
  </si>
  <si>
    <t>Pago sexto  taller de reciclaje para Maestros jubilados.</t>
  </si>
  <si>
    <t>Adquisición de Computadoras DELL(7) para uso de la institución</t>
  </si>
  <si>
    <t>Servicio de evaluación y calificación de grado de discapacidad CMR a Maestros enero 2026</t>
  </si>
  <si>
    <t>Serv. Consulta de data Maestro enero 2025</t>
  </si>
  <si>
    <t>Servicio de internet mes de enero 2026</t>
  </si>
  <si>
    <t>E450000000223</t>
  </si>
  <si>
    <t xml:space="preserve">MAPFRE BHD- SEGUROS </t>
  </si>
  <si>
    <t>Pago seg. de vida cred. póliza 6430120001705 PLAN DE RETIRO enero 2025</t>
  </si>
  <si>
    <t>E450000101944</t>
  </si>
  <si>
    <t>E450000101823</t>
  </si>
  <si>
    <t>CLARO</t>
  </si>
  <si>
    <t>2.2.6.3.01</t>
  </si>
  <si>
    <t>B1500000101</t>
  </si>
  <si>
    <t>2.2.5.3.04</t>
  </si>
  <si>
    <t>2.2.1.8.01</t>
  </si>
  <si>
    <t>2.2.7.1.01</t>
  </si>
  <si>
    <t>2.2.9.2.03</t>
  </si>
  <si>
    <t>2.2.9.2.01</t>
  </si>
  <si>
    <t>2.3.9.8.02</t>
  </si>
  <si>
    <t>RAMIREZ &amp; MOJICA ENVOY PACK COURIER</t>
  </si>
  <si>
    <t>2.6.1.3.01</t>
  </si>
  <si>
    <t>Pago renovación sistema Soluflex y actualización de módulos operativos y adm del INABIMA.</t>
  </si>
  <si>
    <t>ADAFP (Asociación Dominicana de Administradora de Fondo de pensiones)</t>
  </si>
  <si>
    <t>Pago de 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</si>
  <si>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</si>
  <si>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</si>
  <si>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</si>
  <si>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Servicio de buffet actividades días  15/12/2025</t>
  </si>
  <si>
    <t>Alquiler local plaza aurora primer nivel del 28 de diciembre 2025 AL 28 DE  febrero 2026</t>
  </si>
  <si>
    <t>Servicio de mantenimiento de vehículo de la institución</t>
  </si>
  <si>
    <t>Servicio telefónico mes de ENERO 2026</t>
  </si>
  <si>
    <t>Servicio de mantenimiento y readecuación de plataforma de hierro plaza aurora, confección y estructura de techo y terraza san Cristóbal</t>
  </si>
  <si>
    <t>Pago de contribución por servicio banda de música</t>
  </si>
  <si>
    <t>Servicio Energía Eléctrica enero 2026 HIGUEY</t>
  </si>
  <si>
    <t>Servicio Energía Eléctrica febrero  2023 La vega</t>
  </si>
  <si>
    <t>Servicio de catering para diferentes actividades del Inabima</t>
  </si>
  <si>
    <t>Adq. De discos SSD GB (8) para uso de la institución</t>
  </si>
  <si>
    <t>Aporte para cubrir curso presencial "Diseño, Ejecución y evaluación de proyectos" del 19 oc al 21 nov. 2023</t>
  </si>
  <si>
    <t>Aporte para cubri costo "Diplomado Gestión Publica alineado a los objetivos Sostenible "del 16 de sep al 16 de nov. 2024</t>
  </si>
  <si>
    <t>Aporte para cubrir costo "Diplomado de derecho administrativo "del del 06 al  Mayo 2025</t>
  </si>
  <si>
    <t>Jardín Ilusiones, SRL</t>
  </si>
  <si>
    <t>Servicio de corona de flores para colaboradore o familiares</t>
  </si>
  <si>
    <t>Mantenimiento preventivo a rayos X dentales plan odontológico.</t>
  </si>
  <si>
    <t>Adq. Obsequio para los colaboradores del Inabima por motivo de la navidad 2025..</t>
  </si>
  <si>
    <t>Oficina Gubernamental de Tecnología (OGTIC)</t>
  </si>
  <si>
    <t>Servicio de fumigación sede y centros de servicios Inabima SEP 2025</t>
  </si>
  <si>
    <t>Adq. De teclados y mouse inalámbrico (10) para uso de la institución.</t>
  </si>
  <si>
    <t>Servicio de recolección y disposición final de residuos biomédicos, químicos y desechos odontológicos los días 05,19,22 Y 26 DE DICIEMBRE 2025</t>
  </si>
  <si>
    <t>Adquisición e instalación de motor para portón eléctrico Sede Central INABIMA.</t>
  </si>
  <si>
    <t xml:space="preserve">Servicio de refrigerio preempacado para turismo magisterial  de la institución. </t>
  </si>
  <si>
    <t>Adq. De licencias del sistema de respaldo VEEAM y restauración de datos del Inabima</t>
  </si>
  <si>
    <t>Renovación de licencia para soporte anual de sistema de turnos de los centros de servicios del Inabima 2026</t>
  </si>
  <si>
    <t>Adq. De material material gastable para uso de la institución</t>
  </si>
  <si>
    <t>Servicio teléfono e internet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</si>
</sst>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 "/>
    </font>
    <font>
      <b/>
      <sz val="12"/>
      <name val="Calibri 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33333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80000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15" fillId="5" borderId="0" applyNumberFormat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0" borderId="0" xfId="0" quotePrefix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14" fontId="5" fillId="0" borderId="4" xfId="2" applyNumberFormat="1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vertical="center" wrapText="1"/>
    </xf>
    <xf numFmtId="14" fontId="4" fillId="0" borderId="4" xfId="2" applyNumberFormat="1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14" fontId="10" fillId="0" borderId="4" xfId="2" applyNumberFormat="1" applyFont="1" applyFill="1" applyBorder="1" applyAlignment="1">
      <alignment horizontal="center" wrapText="1"/>
    </xf>
    <xf numFmtId="43" fontId="2" fillId="2" borderId="0" xfId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" fontId="13" fillId="0" borderId="4" xfId="2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4" fontId="4" fillId="0" borderId="4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43" fontId="4" fillId="0" borderId="7" xfId="0" applyNumberFormat="1" applyFont="1" applyBorder="1" applyAlignment="1">
      <alignment horizontal="center" vertical="center" wrapText="1"/>
    </xf>
    <xf numFmtId="14" fontId="4" fillId="0" borderId="7" xfId="2" applyNumberFormat="1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" fillId="0" borderId="7" xfId="2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2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14" fontId="4" fillId="0" borderId="7" xfId="2" applyNumberFormat="1" applyFont="1" applyFill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vertical="center" wrapText="1"/>
    </xf>
    <xf numFmtId="164" fontId="4" fillId="0" borderId="7" xfId="2" applyNumberFormat="1" applyFont="1" applyFill="1" applyBorder="1" applyAlignment="1">
      <alignment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3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left" vertical="center" wrapText="1"/>
    </xf>
    <xf numFmtId="0" fontId="4" fillId="0" borderId="5" xfId="2" applyNumberFormat="1" applyFont="1" applyFill="1" applyBorder="1" applyAlignment="1">
      <alignment vertical="center" wrapText="1"/>
    </xf>
    <xf numFmtId="164" fontId="4" fillId="0" borderId="4" xfId="2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3" fontId="4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center" vertical="center" wrapText="1"/>
    </xf>
    <xf numFmtId="4" fontId="4" fillId="0" borderId="10" xfId="2" applyNumberFormat="1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3" fontId="18" fillId="0" borderId="4" xfId="0" applyNumberFormat="1" applyFont="1" applyBorder="1" applyAlignment="1">
      <alignment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1366406</xdr:colOff>
      <xdr:row>0</xdr:row>
      <xdr:rowOff>0</xdr:rowOff>
    </xdr:from>
    <xdr:to>
      <xdr:col>3</xdr:col>
      <xdr:colOff>2521898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2020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97"/>
  <sheetViews>
    <sheetView showGridLines="0" tabSelected="1" showWhiteSpace="0" topLeftCell="A80" zoomScale="110" zoomScaleNormal="110" workbookViewId="0">
      <selection activeCell="C89" sqref="C89"/>
    </sheetView>
  </sheetViews>
  <sheetFormatPr baseColWidth="10" defaultColWidth="11.42578125" defaultRowHeight="15"/>
  <cols>
    <col min="1" max="1" width="12.7109375" style="15" customWidth="1"/>
    <col min="2" max="2" width="16.7109375" style="15" customWidth="1"/>
    <col min="3" max="3" width="36.42578125" style="5" customWidth="1"/>
    <col min="4" max="4" width="43" style="4" customWidth="1"/>
    <col min="5" max="5" width="17.28515625" style="15" customWidth="1"/>
    <col min="6" max="6" width="14.85546875" style="37" customWidth="1"/>
    <col min="7" max="7" width="15.7109375" style="15" customWidth="1"/>
    <col min="8" max="8" width="47.140625" style="4" customWidth="1"/>
    <col min="9" max="9" width="17.85546875" style="4" customWidth="1"/>
    <col min="10" max="10" width="16" style="4" customWidth="1"/>
    <col min="11" max="11" width="17.42578125" style="4" customWidth="1"/>
    <col min="12" max="12" width="11.5703125" style="4" bestFit="1" customWidth="1"/>
    <col min="13" max="13" width="15.28515625" style="4" customWidth="1"/>
    <col min="14" max="14" width="14.7109375" style="4" bestFit="1" customWidth="1"/>
    <col min="15" max="15" width="16.28515625" style="4" customWidth="1"/>
    <col min="16" max="16" width="24.140625" style="4" customWidth="1"/>
    <col min="17" max="17" width="11.5703125" style="4" bestFit="1" customWidth="1"/>
    <col min="18" max="16384" width="11.42578125" style="4"/>
  </cols>
  <sheetData>
    <row r="4" spans="1:7">
      <c r="A4" s="11"/>
      <c r="B4" s="11"/>
      <c r="C4" s="1"/>
      <c r="D4" s="2"/>
      <c r="E4" s="11"/>
      <c r="F4" s="32"/>
      <c r="G4" s="11"/>
    </row>
    <row r="5" spans="1:7">
      <c r="A5" s="11"/>
      <c r="B5" s="11"/>
      <c r="C5" s="1"/>
      <c r="D5" s="2"/>
      <c r="E5" s="11"/>
      <c r="F5" s="32"/>
      <c r="G5" s="11"/>
    </row>
    <row r="6" spans="1:7">
      <c r="A6" s="11"/>
      <c r="B6" s="11"/>
      <c r="C6" s="3" t="s">
        <v>0</v>
      </c>
      <c r="D6" s="2"/>
      <c r="E6" s="12"/>
      <c r="F6" s="32"/>
      <c r="G6" s="11"/>
    </row>
    <row r="7" spans="1:7">
      <c r="A7" s="11"/>
      <c r="B7" s="11"/>
      <c r="C7" s="3"/>
      <c r="D7" s="2"/>
      <c r="E7" s="12"/>
      <c r="F7" s="32"/>
      <c r="G7" s="11"/>
    </row>
    <row r="8" spans="1:7">
      <c r="A8" s="11"/>
      <c r="B8" s="11"/>
      <c r="C8" s="3"/>
      <c r="D8" s="2"/>
      <c r="E8" s="12"/>
      <c r="F8" s="32"/>
      <c r="G8" s="11"/>
    </row>
    <row r="9" spans="1:7" ht="9.75" customHeight="1">
      <c r="A9" s="12"/>
      <c r="B9" s="12"/>
      <c r="C9" s="3"/>
      <c r="D9" s="7"/>
      <c r="E9" s="12"/>
      <c r="F9" s="33"/>
      <c r="G9" s="12"/>
    </row>
    <row r="10" spans="1:7" ht="15.75">
      <c r="A10" s="38" t="s">
        <v>1</v>
      </c>
      <c r="B10" s="38"/>
      <c r="C10" s="38"/>
      <c r="D10" s="38"/>
      <c r="E10" s="38"/>
      <c r="F10" s="38"/>
      <c r="G10" s="38"/>
    </row>
    <row r="11" spans="1:7" ht="18" customHeight="1">
      <c r="A11" s="38" t="s">
        <v>61</v>
      </c>
      <c r="B11" s="38"/>
      <c r="C11" s="38"/>
      <c r="D11" s="38"/>
      <c r="E11" s="38"/>
      <c r="F11" s="38"/>
      <c r="G11" s="38"/>
    </row>
    <row r="12" spans="1:7" ht="15.75" thickBot="1">
      <c r="A12" s="13"/>
      <c r="B12" s="9"/>
      <c r="C12" s="8"/>
      <c r="D12" s="9"/>
      <c r="E12" s="13"/>
      <c r="F12" s="9"/>
      <c r="G12" s="13"/>
    </row>
    <row r="13" spans="1:7" s="14" customFormat="1" ht="32.25" thickBot="1">
      <c r="A13" s="24" t="s">
        <v>2</v>
      </c>
      <c r="B13" s="22" t="s">
        <v>3</v>
      </c>
      <c r="C13" s="22" t="s">
        <v>4</v>
      </c>
      <c r="D13" s="22" t="s">
        <v>5</v>
      </c>
      <c r="E13" s="30" t="s">
        <v>6</v>
      </c>
      <c r="F13" s="23" t="s">
        <v>7</v>
      </c>
      <c r="G13" s="29" t="s">
        <v>8</v>
      </c>
    </row>
    <row r="14" spans="1:7" s="10" customFormat="1" ht="45">
      <c r="A14" s="41">
        <v>46036</v>
      </c>
      <c r="B14" s="42" t="s">
        <v>157</v>
      </c>
      <c r="C14" s="43" t="s">
        <v>62</v>
      </c>
      <c r="D14" s="43" t="s">
        <v>166</v>
      </c>
      <c r="E14" s="44" t="s">
        <v>138</v>
      </c>
      <c r="F14" s="45">
        <v>397500</v>
      </c>
      <c r="G14" s="46">
        <f t="shared" ref="G14:G42" si="0">A14+30</f>
        <v>46066</v>
      </c>
    </row>
    <row r="15" spans="1:7" s="10" customFormat="1" ht="45">
      <c r="A15" s="47">
        <v>44839</v>
      </c>
      <c r="B15" s="48" t="s">
        <v>9</v>
      </c>
      <c r="C15" s="49" t="s">
        <v>167</v>
      </c>
      <c r="D15" s="50" t="s">
        <v>168</v>
      </c>
      <c r="E15" s="51" t="s">
        <v>10</v>
      </c>
      <c r="F15" s="34">
        <v>134070</v>
      </c>
      <c r="G15" s="52">
        <f t="shared" si="0"/>
        <v>44869</v>
      </c>
    </row>
    <row r="16" spans="1:7" s="10" customFormat="1" ht="30">
      <c r="A16" s="41">
        <v>44747</v>
      </c>
      <c r="B16" s="48" t="s">
        <v>11</v>
      </c>
      <c r="C16" s="53" t="s">
        <v>31</v>
      </c>
      <c r="D16" s="49" t="s">
        <v>169</v>
      </c>
      <c r="E16" s="54" t="s">
        <v>158</v>
      </c>
      <c r="F16" s="34">
        <v>122775.06</v>
      </c>
      <c r="G16" s="52">
        <f t="shared" si="0"/>
        <v>44777</v>
      </c>
    </row>
    <row r="17" spans="1:7" s="10" customFormat="1" ht="30">
      <c r="A17" s="41">
        <v>44782</v>
      </c>
      <c r="B17" s="48" t="s">
        <v>13</v>
      </c>
      <c r="C17" s="49" t="s">
        <v>31</v>
      </c>
      <c r="D17" s="49" t="s">
        <v>170</v>
      </c>
      <c r="E17" s="54" t="s">
        <v>158</v>
      </c>
      <c r="F17" s="34">
        <v>80988.899999999994</v>
      </c>
      <c r="G17" s="52">
        <f t="shared" si="0"/>
        <v>44812</v>
      </c>
    </row>
    <row r="18" spans="1:7" s="10" customFormat="1" ht="30">
      <c r="A18" s="41">
        <v>44812</v>
      </c>
      <c r="B18" s="48" t="s">
        <v>14</v>
      </c>
      <c r="C18" s="49" t="s">
        <v>31</v>
      </c>
      <c r="D18" s="49" t="s">
        <v>171</v>
      </c>
      <c r="E18" s="54" t="s">
        <v>158</v>
      </c>
      <c r="F18" s="34">
        <v>114429.63</v>
      </c>
      <c r="G18" s="52">
        <f t="shared" si="0"/>
        <v>44842</v>
      </c>
    </row>
    <row r="19" spans="1:7" s="10" customFormat="1">
      <c r="A19" s="47">
        <v>46037</v>
      </c>
      <c r="B19" s="55" t="s">
        <v>64</v>
      </c>
      <c r="C19" s="56" t="s">
        <v>63</v>
      </c>
      <c r="D19" s="57" t="s">
        <v>149</v>
      </c>
      <c r="E19" s="52" t="s">
        <v>54</v>
      </c>
      <c r="F19" s="58">
        <v>65461.56</v>
      </c>
      <c r="G19" s="52">
        <f t="shared" si="0"/>
        <v>46067</v>
      </c>
    </row>
    <row r="20" spans="1:7" s="10" customFormat="1">
      <c r="A20" s="59">
        <v>46037</v>
      </c>
      <c r="B20" s="60" t="s">
        <v>65</v>
      </c>
      <c r="C20" s="61" t="s">
        <v>63</v>
      </c>
      <c r="D20" s="62" t="s">
        <v>149</v>
      </c>
      <c r="E20" s="52" t="s">
        <v>54</v>
      </c>
      <c r="F20" s="63">
        <v>59713.16</v>
      </c>
      <c r="G20" s="52">
        <f t="shared" si="0"/>
        <v>46067</v>
      </c>
    </row>
    <row r="21" spans="1:7" s="10" customFormat="1" ht="30">
      <c r="A21" s="59">
        <v>46007</v>
      </c>
      <c r="B21" s="42" t="s">
        <v>46</v>
      </c>
      <c r="C21" s="64" t="s">
        <v>41</v>
      </c>
      <c r="D21" s="65" t="s">
        <v>172</v>
      </c>
      <c r="E21" s="66" t="s">
        <v>28</v>
      </c>
      <c r="F21" s="45">
        <v>491520</v>
      </c>
      <c r="G21" s="52">
        <f t="shared" si="0"/>
        <v>46037</v>
      </c>
    </row>
    <row r="22" spans="1:7" s="10" customFormat="1" ht="30">
      <c r="A22" s="41">
        <v>46049</v>
      </c>
      <c r="B22" s="48" t="s">
        <v>67</v>
      </c>
      <c r="C22" s="49" t="s">
        <v>66</v>
      </c>
      <c r="D22" s="49" t="s">
        <v>173</v>
      </c>
      <c r="E22" s="52" t="s">
        <v>58</v>
      </c>
      <c r="F22" s="34">
        <v>292698.88</v>
      </c>
      <c r="G22" s="52">
        <f t="shared" si="0"/>
        <v>46079</v>
      </c>
    </row>
    <row r="23" spans="1:7" s="10" customFormat="1" ht="30">
      <c r="A23" s="67">
        <v>45975</v>
      </c>
      <c r="B23" s="42" t="s">
        <v>43</v>
      </c>
      <c r="C23" s="68" t="s">
        <v>42</v>
      </c>
      <c r="D23" s="69" t="s">
        <v>174</v>
      </c>
      <c r="E23" s="54" t="s">
        <v>15</v>
      </c>
      <c r="F23" s="45">
        <v>19366.16</v>
      </c>
      <c r="G23" s="52">
        <f t="shared" si="0"/>
        <v>46005</v>
      </c>
    </row>
    <row r="24" spans="1:7" s="10" customFormat="1" ht="30">
      <c r="A24" s="41">
        <v>46028</v>
      </c>
      <c r="B24" s="48" t="s">
        <v>68</v>
      </c>
      <c r="C24" s="43" t="s">
        <v>42</v>
      </c>
      <c r="D24" s="43" t="s">
        <v>174</v>
      </c>
      <c r="E24" s="54" t="s">
        <v>15</v>
      </c>
      <c r="F24" s="34">
        <v>117410</v>
      </c>
      <c r="G24" s="52">
        <f t="shared" si="0"/>
        <v>46058</v>
      </c>
    </row>
    <row r="25" spans="1:7" s="10" customFormat="1" ht="30">
      <c r="A25" s="41">
        <v>46028</v>
      </c>
      <c r="B25" s="48" t="s">
        <v>69</v>
      </c>
      <c r="C25" s="70" t="s">
        <v>42</v>
      </c>
      <c r="D25" s="43" t="s">
        <v>174</v>
      </c>
      <c r="E25" s="54" t="s">
        <v>15</v>
      </c>
      <c r="F25" s="34">
        <v>19348.07</v>
      </c>
      <c r="G25" s="52">
        <f t="shared" si="0"/>
        <v>46058</v>
      </c>
    </row>
    <row r="26" spans="1:7" s="10" customFormat="1" ht="30">
      <c r="A26" s="41">
        <v>46028</v>
      </c>
      <c r="B26" s="48" t="s">
        <v>70</v>
      </c>
      <c r="C26" s="43" t="s">
        <v>42</v>
      </c>
      <c r="D26" s="43" t="s">
        <v>174</v>
      </c>
      <c r="E26" s="54" t="s">
        <v>15</v>
      </c>
      <c r="F26" s="34">
        <v>15576</v>
      </c>
      <c r="G26" s="52">
        <f t="shared" si="0"/>
        <v>46058</v>
      </c>
    </row>
    <row r="27" spans="1:7" s="10" customFormat="1" ht="30">
      <c r="A27" s="41">
        <v>46028</v>
      </c>
      <c r="B27" s="48" t="s">
        <v>71</v>
      </c>
      <c r="C27" s="43" t="s">
        <v>42</v>
      </c>
      <c r="D27" s="43" t="s">
        <v>174</v>
      </c>
      <c r="E27" s="54" t="s">
        <v>15</v>
      </c>
      <c r="F27" s="34">
        <v>9499</v>
      </c>
      <c r="G27" s="52">
        <f t="shared" si="0"/>
        <v>46058</v>
      </c>
    </row>
    <row r="28" spans="1:7" s="10" customFormat="1" ht="30">
      <c r="A28" s="41">
        <v>46028</v>
      </c>
      <c r="B28" s="48" t="s">
        <v>72</v>
      </c>
      <c r="C28" s="70" t="s">
        <v>42</v>
      </c>
      <c r="D28" s="43" t="s">
        <v>174</v>
      </c>
      <c r="E28" s="54" t="s">
        <v>15</v>
      </c>
      <c r="F28" s="34">
        <v>17652.8</v>
      </c>
      <c r="G28" s="52">
        <f t="shared" si="0"/>
        <v>46058</v>
      </c>
    </row>
    <row r="29" spans="1:7" s="10" customFormat="1" ht="30">
      <c r="A29" s="41">
        <v>46028</v>
      </c>
      <c r="B29" s="48" t="s">
        <v>73</v>
      </c>
      <c r="C29" s="43" t="s">
        <v>42</v>
      </c>
      <c r="D29" s="43" t="s">
        <v>174</v>
      </c>
      <c r="E29" s="54" t="s">
        <v>15</v>
      </c>
      <c r="F29" s="34">
        <v>8024</v>
      </c>
      <c r="G29" s="52">
        <f t="shared" si="0"/>
        <v>46058</v>
      </c>
    </row>
    <row r="30" spans="1:7" s="10" customFormat="1" ht="30">
      <c r="A30" s="67">
        <v>46028</v>
      </c>
      <c r="B30" s="42" t="s">
        <v>74</v>
      </c>
      <c r="C30" s="68" t="s">
        <v>42</v>
      </c>
      <c r="D30" s="69" t="s">
        <v>174</v>
      </c>
      <c r="E30" s="54" t="s">
        <v>15</v>
      </c>
      <c r="F30" s="45">
        <v>4484</v>
      </c>
      <c r="G30" s="52">
        <f t="shared" si="0"/>
        <v>46058</v>
      </c>
    </row>
    <row r="31" spans="1:7" s="10" customFormat="1" ht="30">
      <c r="A31" s="41">
        <v>46028</v>
      </c>
      <c r="B31" s="71" t="s">
        <v>75</v>
      </c>
      <c r="C31" s="72" t="s">
        <v>42</v>
      </c>
      <c r="D31" s="73" t="s">
        <v>174</v>
      </c>
      <c r="E31" s="54" t="s">
        <v>15</v>
      </c>
      <c r="F31" s="74">
        <v>23600</v>
      </c>
      <c r="G31" s="52">
        <f t="shared" si="0"/>
        <v>46058</v>
      </c>
    </row>
    <row r="32" spans="1:7" s="10" customFormat="1" ht="30">
      <c r="A32" s="75">
        <v>46028</v>
      </c>
      <c r="B32" s="71" t="s">
        <v>76</v>
      </c>
      <c r="C32" s="73" t="s">
        <v>42</v>
      </c>
      <c r="D32" s="73" t="s">
        <v>174</v>
      </c>
      <c r="E32" s="54" t="s">
        <v>15</v>
      </c>
      <c r="F32" s="74">
        <v>25686.240000000002</v>
      </c>
      <c r="G32" s="52">
        <f t="shared" si="0"/>
        <v>46058</v>
      </c>
    </row>
    <row r="33" spans="1:7" s="10" customFormat="1" ht="30">
      <c r="A33" s="41">
        <v>46028</v>
      </c>
      <c r="B33" s="48" t="s">
        <v>77</v>
      </c>
      <c r="C33" s="70" t="s">
        <v>42</v>
      </c>
      <c r="D33" s="43" t="s">
        <v>174</v>
      </c>
      <c r="E33" s="54" t="s">
        <v>15</v>
      </c>
      <c r="F33" s="34">
        <v>13216</v>
      </c>
      <c r="G33" s="52">
        <f t="shared" si="0"/>
        <v>46058</v>
      </c>
    </row>
    <row r="34" spans="1:7" s="10" customFormat="1" ht="30">
      <c r="A34" s="41">
        <v>46028</v>
      </c>
      <c r="B34" s="48" t="s">
        <v>78</v>
      </c>
      <c r="C34" s="70" t="s">
        <v>42</v>
      </c>
      <c r="D34" s="43" t="s">
        <v>174</v>
      </c>
      <c r="E34" s="54" t="s">
        <v>15</v>
      </c>
      <c r="F34" s="34">
        <v>34279</v>
      </c>
      <c r="G34" s="52">
        <f t="shared" si="0"/>
        <v>46058</v>
      </c>
    </row>
    <row r="35" spans="1:7" s="10" customFormat="1" ht="30">
      <c r="A35" s="41">
        <v>46028</v>
      </c>
      <c r="B35" s="48" t="s">
        <v>79</v>
      </c>
      <c r="C35" s="70" t="s">
        <v>42</v>
      </c>
      <c r="D35" s="43" t="s">
        <v>174</v>
      </c>
      <c r="E35" s="54" t="s">
        <v>15</v>
      </c>
      <c r="F35" s="34">
        <v>7906</v>
      </c>
      <c r="G35" s="52">
        <f t="shared" si="0"/>
        <v>46058</v>
      </c>
    </row>
    <row r="36" spans="1:7" s="10" customFormat="1" ht="30">
      <c r="A36" s="41">
        <v>45819</v>
      </c>
      <c r="B36" s="43" t="s">
        <v>27</v>
      </c>
      <c r="C36" s="53" t="s">
        <v>32</v>
      </c>
      <c r="D36" s="49" t="s">
        <v>174</v>
      </c>
      <c r="E36" s="54" t="s">
        <v>15</v>
      </c>
      <c r="F36" s="34">
        <v>82010</v>
      </c>
      <c r="G36" s="52">
        <f t="shared" si="0"/>
        <v>45849</v>
      </c>
    </row>
    <row r="37" spans="1:7" s="10" customFormat="1">
      <c r="A37" s="41">
        <v>46049</v>
      </c>
      <c r="B37" s="48" t="s">
        <v>153</v>
      </c>
      <c r="C37" s="49" t="s">
        <v>155</v>
      </c>
      <c r="D37" s="49" t="s">
        <v>175</v>
      </c>
      <c r="E37" s="52" t="s">
        <v>54</v>
      </c>
      <c r="F37" s="34">
        <v>4074.42</v>
      </c>
      <c r="G37" s="52">
        <f t="shared" si="0"/>
        <v>46079</v>
      </c>
    </row>
    <row r="38" spans="1:7" s="10" customFormat="1">
      <c r="A38" s="41">
        <v>46049</v>
      </c>
      <c r="B38" s="48" t="s">
        <v>154</v>
      </c>
      <c r="C38" s="49" t="s">
        <v>155</v>
      </c>
      <c r="D38" s="49" t="s">
        <v>175</v>
      </c>
      <c r="E38" s="52" t="s">
        <v>54</v>
      </c>
      <c r="F38" s="34">
        <v>16200.06</v>
      </c>
      <c r="G38" s="52">
        <f t="shared" si="0"/>
        <v>46079</v>
      </c>
    </row>
    <row r="39" spans="1:7" s="10" customFormat="1" ht="30">
      <c r="A39" s="47">
        <v>46036</v>
      </c>
      <c r="B39" s="48" t="s">
        <v>81</v>
      </c>
      <c r="C39" s="76" t="s">
        <v>80</v>
      </c>
      <c r="D39" s="77" t="s">
        <v>147</v>
      </c>
      <c r="E39" s="78" t="s">
        <v>136</v>
      </c>
      <c r="F39" s="79">
        <v>148290.48000000001</v>
      </c>
      <c r="G39" s="52">
        <f t="shared" si="0"/>
        <v>46066</v>
      </c>
    </row>
    <row r="40" spans="1:7" s="10" customFormat="1">
      <c r="A40" s="41">
        <v>45999</v>
      </c>
      <c r="B40" s="48" t="s">
        <v>83</v>
      </c>
      <c r="C40" s="49" t="s">
        <v>82</v>
      </c>
      <c r="D40" s="49" t="s">
        <v>148</v>
      </c>
      <c r="E40" s="78" t="s">
        <v>136</v>
      </c>
      <c r="F40" s="34">
        <v>26374.97</v>
      </c>
      <c r="G40" s="52">
        <f t="shared" si="0"/>
        <v>46029</v>
      </c>
    </row>
    <row r="41" spans="1:7" s="10" customFormat="1" ht="45">
      <c r="A41" s="41">
        <v>46049</v>
      </c>
      <c r="B41" s="48" t="s">
        <v>85</v>
      </c>
      <c r="C41" s="53" t="s">
        <v>84</v>
      </c>
      <c r="D41" s="49" t="s">
        <v>176</v>
      </c>
      <c r="E41" s="80" t="s">
        <v>160</v>
      </c>
      <c r="F41" s="34">
        <v>1211699.96</v>
      </c>
      <c r="G41" s="52">
        <f t="shared" si="0"/>
        <v>46079</v>
      </c>
    </row>
    <row r="42" spans="1:7" s="10" customFormat="1" ht="30">
      <c r="A42" s="41">
        <v>46037</v>
      </c>
      <c r="B42" s="48" t="s">
        <v>87</v>
      </c>
      <c r="C42" s="53" t="s">
        <v>86</v>
      </c>
      <c r="D42" s="49" t="s">
        <v>88</v>
      </c>
      <c r="E42" s="81" t="s">
        <v>29</v>
      </c>
      <c r="F42" s="34">
        <v>24780</v>
      </c>
      <c r="G42" s="52">
        <f t="shared" si="0"/>
        <v>46067</v>
      </c>
    </row>
    <row r="43" spans="1:7" s="10" customFormat="1" ht="30">
      <c r="A43" s="47">
        <v>46045</v>
      </c>
      <c r="B43" s="48" t="s">
        <v>90</v>
      </c>
      <c r="C43" s="53" t="s">
        <v>89</v>
      </c>
      <c r="D43" s="49" t="s">
        <v>177</v>
      </c>
      <c r="E43" s="52" t="s">
        <v>140</v>
      </c>
      <c r="F43" s="34">
        <v>20000</v>
      </c>
      <c r="G43" s="52">
        <f t="shared" ref="G43:G82" si="1">A43+30</f>
        <v>46075</v>
      </c>
    </row>
    <row r="44" spans="1:7" s="10" customFormat="1" ht="30">
      <c r="A44" s="75">
        <v>46014</v>
      </c>
      <c r="B44" s="82" t="s">
        <v>92</v>
      </c>
      <c r="C44" s="72" t="s">
        <v>91</v>
      </c>
      <c r="D44" s="73" t="s">
        <v>93</v>
      </c>
      <c r="E44" s="78" t="s">
        <v>15</v>
      </c>
      <c r="F44" s="34">
        <v>4180.1499999999996</v>
      </c>
      <c r="G44" s="52">
        <f t="shared" si="1"/>
        <v>46044</v>
      </c>
    </row>
    <row r="45" spans="1:7" s="10" customFormat="1" ht="30">
      <c r="A45" s="75">
        <v>46049</v>
      </c>
      <c r="B45" s="82" t="s">
        <v>94</v>
      </c>
      <c r="C45" s="72" t="s">
        <v>91</v>
      </c>
      <c r="D45" s="73" t="s">
        <v>95</v>
      </c>
      <c r="E45" s="78" t="s">
        <v>15</v>
      </c>
      <c r="F45" s="34">
        <v>4180.1499999999996</v>
      </c>
      <c r="G45" s="52">
        <f t="shared" si="1"/>
        <v>46079</v>
      </c>
    </row>
    <row r="46" spans="1:7" s="10" customFormat="1">
      <c r="A46" s="41">
        <v>46042</v>
      </c>
      <c r="B46" s="83" t="s">
        <v>97</v>
      </c>
      <c r="C46" s="49" t="s">
        <v>96</v>
      </c>
      <c r="D46" s="57" t="s">
        <v>178</v>
      </c>
      <c r="E46" s="54" t="s">
        <v>16</v>
      </c>
      <c r="F46" s="58">
        <v>5682.2</v>
      </c>
      <c r="G46" s="52">
        <f t="shared" si="1"/>
        <v>46072</v>
      </c>
    </row>
    <row r="47" spans="1:7" s="10" customFormat="1">
      <c r="A47" s="47">
        <v>44958</v>
      </c>
      <c r="B47" s="82" t="s">
        <v>17</v>
      </c>
      <c r="C47" s="53" t="s">
        <v>33</v>
      </c>
      <c r="D47" s="50" t="s">
        <v>179</v>
      </c>
      <c r="E47" s="54" t="s">
        <v>16</v>
      </c>
      <c r="F47" s="34">
        <v>3012.5</v>
      </c>
      <c r="G47" s="52">
        <f t="shared" si="1"/>
        <v>44988</v>
      </c>
    </row>
    <row r="48" spans="1:7" s="10" customFormat="1">
      <c r="A48" s="47">
        <v>44985</v>
      </c>
      <c r="B48" s="82" t="s">
        <v>18</v>
      </c>
      <c r="C48" s="53" t="s">
        <v>33</v>
      </c>
      <c r="D48" s="50" t="s">
        <v>179</v>
      </c>
      <c r="E48" s="54" t="s">
        <v>16</v>
      </c>
      <c r="F48" s="34">
        <v>15747.19</v>
      </c>
      <c r="G48" s="52">
        <f t="shared" si="1"/>
        <v>45015</v>
      </c>
    </row>
    <row r="49" spans="1:7" s="10" customFormat="1" ht="30">
      <c r="A49" s="41">
        <v>46010</v>
      </c>
      <c r="B49" s="48" t="s">
        <v>35</v>
      </c>
      <c r="C49" s="43" t="s">
        <v>34</v>
      </c>
      <c r="D49" s="43" t="s">
        <v>180</v>
      </c>
      <c r="E49" s="66" t="s">
        <v>161</v>
      </c>
      <c r="F49" s="34">
        <v>20650</v>
      </c>
      <c r="G49" s="52">
        <f t="shared" si="1"/>
        <v>46040</v>
      </c>
    </row>
    <row r="50" spans="1:7" s="10" customFormat="1" ht="30">
      <c r="A50" s="41">
        <v>46037</v>
      </c>
      <c r="B50" s="48" t="s">
        <v>99</v>
      </c>
      <c r="C50" s="43" t="s">
        <v>98</v>
      </c>
      <c r="D50" s="43" t="s">
        <v>181</v>
      </c>
      <c r="E50" s="52" t="s">
        <v>29</v>
      </c>
      <c r="F50" s="34">
        <v>70092</v>
      </c>
      <c r="G50" s="52">
        <f t="shared" si="1"/>
        <v>46067</v>
      </c>
    </row>
    <row r="51" spans="1:7" s="10" customFormat="1">
      <c r="A51" s="41">
        <v>46032</v>
      </c>
      <c r="B51" s="55" t="s">
        <v>101</v>
      </c>
      <c r="C51" s="56" t="s">
        <v>100</v>
      </c>
      <c r="D51" s="57" t="s">
        <v>102</v>
      </c>
      <c r="E51" s="78" t="s">
        <v>19</v>
      </c>
      <c r="F51" s="58">
        <v>20176.75</v>
      </c>
      <c r="G51" s="52">
        <f t="shared" si="1"/>
        <v>46062</v>
      </c>
    </row>
    <row r="52" spans="1:7" s="10" customFormat="1">
      <c r="A52" s="41">
        <v>46032</v>
      </c>
      <c r="B52" s="55" t="s">
        <v>103</v>
      </c>
      <c r="C52" s="56" t="s">
        <v>100</v>
      </c>
      <c r="D52" s="57" t="s">
        <v>102</v>
      </c>
      <c r="E52" s="78" t="s">
        <v>19</v>
      </c>
      <c r="F52" s="58">
        <v>129960</v>
      </c>
      <c r="G52" s="52">
        <f t="shared" si="1"/>
        <v>46062</v>
      </c>
    </row>
    <row r="53" spans="1:7" s="10" customFormat="1" ht="45">
      <c r="A53" s="41">
        <v>45264</v>
      </c>
      <c r="B53" s="48" t="s">
        <v>20</v>
      </c>
      <c r="C53" s="53" t="s">
        <v>36</v>
      </c>
      <c r="D53" s="49" t="s">
        <v>182</v>
      </c>
      <c r="E53" s="51" t="s">
        <v>10</v>
      </c>
      <c r="F53" s="34">
        <v>18090</v>
      </c>
      <c r="G53" s="52">
        <f t="shared" si="1"/>
        <v>45294</v>
      </c>
    </row>
    <row r="54" spans="1:7" s="10" customFormat="1" ht="45">
      <c r="A54" s="41">
        <v>45629</v>
      </c>
      <c r="B54" s="48" t="s">
        <v>21</v>
      </c>
      <c r="C54" s="70" t="s">
        <v>36</v>
      </c>
      <c r="D54" s="43" t="s">
        <v>183</v>
      </c>
      <c r="E54" s="51" t="s">
        <v>10</v>
      </c>
      <c r="F54" s="34">
        <v>19398.400000000001</v>
      </c>
      <c r="G54" s="52">
        <f t="shared" si="1"/>
        <v>45659</v>
      </c>
    </row>
    <row r="55" spans="1:7" s="10" customFormat="1" ht="45">
      <c r="A55" s="41">
        <v>45923</v>
      </c>
      <c r="B55" s="48" t="s">
        <v>30</v>
      </c>
      <c r="C55" s="43" t="s">
        <v>36</v>
      </c>
      <c r="D55" s="43" t="s">
        <v>184</v>
      </c>
      <c r="E55" s="51" t="s">
        <v>10</v>
      </c>
      <c r="F55" s="34">
        <v>17142.75</v>
      </c>
      <c r="G55" s="52">
        <f t="shared" si="1"/>
        <v>45953</v>
      </c>
    </row>
    <row r="56" spans="1:7" s="10" customFormat="1" ht="30">
      <c r="A56" s="84">
        <v>46035</v>
      </c>
      <c r="B56" s="48" t="s">
        <v>105</v>
      </c>
      <c r="C56" s="56" t="s">
        <v>104</v>
      </c>
      <c r="D56" s="57" t="s">
        <v>106</v>
      </c>
      <c r="E56" s="66" t="s">
        <v>162</v>
      </c>
      <c r="F56" s="58">
        <v>256085.43</v>
      </c>
      <c r="G56" s="52">
        <f t="shared" si="1"/>
        <v>46065</v>
      </c>
    </row>
    <row r="57" spans="1:7" s="10" customFormat="1" ht="30">
      <c r="A57" s="47">
        <v>46041</v>
      </c>
      <c r="B57" s="48" t="s">
        <v>107</v>
      </c>
      <c r="C57" s="53" t="s">
        <v>185</v>
      </c>
      <c r="D57" s="50" t="s">
        <v>186</v>
      </c>
      <c r="E57" s="81" t="s">
        <v>139</v>
      </c>
      <c r="F57" s="79">
        <v>11387</v>
      </c>
      <c r="G57" s="52">
        <f t="shared" si="1"/>
        <v>46071</v>
      </c>
    </row>
    <row r="58" spans="1:7" s="10" customFormat="1" ht="30">
      <c r="A58" s="84">
        <v>46028</v>
      </c>
      <c r="B58" s="26" t="s">
        <v>109</v>
      </c>
      <c r="C58" s="56" t="s">
        <v>108</v>
      </c>
      <c r="D58" s="57" t="s">
        <v>110</v>
      </c>
      <c r="E58" s="78" t="s">
        <v>136</v>
      </c>
      <c r="F58" s="58">
        <v>4000</v>
      </c>
      <c r="G58" s="52">
        <f t="shared" si="1"/>
        <v>46058</v>
      </c>
    </row>
    <row r="59" spans="1:7" s="10" customFormat="1" ht="47.25">
      <c r="A59" s="84">
        <v>46024</v>
      </c>
      <c r="B59" s="85" t="s">
        <v>150</v>
      </c>
      <c r="C59" s="86" t="s">
        <v>151</v>
      </c>
      <c r="D59" s="87" t="s">
        <v>152</v>
      </c>
      <c r="E59" s="78" t="s">
        <v>156</v>
      </c>
      <c r="F59" s="88">
        <v>14798448.279999999</v>
      </c>
      <c r="G59" s="52">
        <f t="shared" si="1"/>
        <v>46054</v>
      </c>
    </row>
    <row r="60" spans="1:7" s="10" customFormat="1" ht="30">
      <c r="A60" s="41">
        <v>45985</v>
      </c>
      <c r="B60" s="48" t="s">
        <v>45</v>
      </c>
      <c r="C60" s="56" t="s">
        <v>44</v>
      </c>
      <c r="D60" s="57" t="s">
        <v>187</v>
      </c>
      <c r="E60" s="78" t="s">
        <v>19</v>
      </c>
      <c r="F60" s="58">
        <v>97940</v>
      </c>
      <c r="G60" s="52">
        <f t="shared" si="1"/>
        <v>46015</v>
      </c>
    </row>
    <row r="61" spans="1:7" s="10" customFormat="1" ht="30">
      <c r="A61" s="41">
        <v>45341</v>
      </c>
      <c r="B61" s="48" t="s">
        <v>57</v>
      </c>
      <c r="C61" s="49" t="s">
        <v>111</v>
      </c>
      <c r="D61" s="49" t="s">
        <v>112</v>
      </c>
      <c r="E61" s="52" t="s">
        <v>58</v>
      </c>
      <c r="F61" s="34">
        <v>739802.92</v>
      </c>
      <c r="G61" s="52">
        <f t="shared" si="1"/>
        <v>45371</v>
      </c>
    </row>
    <row r="62" spans="1:7" s="10" customFormat="1" ht="30">
      <c r="A62" s="47">
        <v>46020</v>
      </c>
      <c r="B62" s="55" t="s">
        <v>114</v>
      </c>
      <c r="C62" s="49" t="s">
        <v>113</v>
      </c>
      <c r="D62" s="49" t="s">
        <v>188</v>
      </c>
      <c r="E62" s="89" t="s">
        <v>137</v>
      </c>
      <c r="F62" s="34">
        <v>1812480</v>
      </c>
      <c r="G62" s="52">
        <f t="shared" si="1"/>
        <v>46050</v>
      </c>
    </row>
    <row r="63" spans="1:7" s="10" customFormat="1" ht="45">
      <c r="A63" s="41">
        <v>46033</v>
      </c>
      <c r="B63" s="55" t="s">
        <v>116</v>
      </c>
      <c r="C63" s="56" t="s">
        <v>115</v>
      </c>
      <c r="D63" s="57" t="s">
        <v>142</v>
      </c>
      <c r="E63" s="52" t="s">
        <v>58</v>
      </c>
      <c r="F63" s="58">
        <v>97515.51</v>
      </c>
      <c r="G63" s="52">
        <f t="shared" si="1"/>
        <v>46063</v>
      </c>
    </row>
    <row r="64" spans="1:7" s="10" customFormat="1" ht="45">
      <c r="A64" s="41">
        <v>46033</v>
      </c>
      <c r="B64" s="55" t="s">
        <v>117</v>
      </c>
      <c r="C64" s="56" t="s">
        <v>115</v>
      </c>
      <c r="D64" s="57" t="s">
        <v>141</v>
      </c>
      <c r="E64" s="52" t="s">
        <v>58</v>
      </c>
      <c r="F64" s="58">
        <v>133513.73000000001</v>
      </c>
      <c r="G64" s="52">
        <f t="shared" si="1"/>
        <v>46063</v>
      </c>
    </row>
    <row r="65" spans="1:7" s="10" customFormat="1" ht="30">
      <c r="A65" s="75">
        <v>46009</v>
      </c>
      <c r="B65" s="71" t="s">
        <v>48</v>
      </c>
      <c r="C65" s="90" t="s">
        <v>47</v>
      </c>
      <c r="D65" s="90" t="s">
        <v>146</v>
      </c>
      <c r="E65" s="52" t="s">
        <v>165</v>
      </c>
      <c r="F65" s="74">
        <v>528499.99</v>
      </c>
      <c r="G65" s="52">
        <f t="shared" si="1"/>
        <v>46039</v>
      </c>
    </row>
    <row r="66" spans="1:7" s="10" customFormat="1" ht="30">
      <c r="A66" s="41">
        <v>46024</v>
      </c>
      <c r="B66" s="48" t="s">
        <v>118</v>
      </c>
      <c r="C66" s="53" t="s">
        <v>189</v>
      </c>
      <c r="D66" s="49" t="s">
        <v>119</v>
      </c>
      <c r="E66" s="52" t="s">
        <v>58</v>
      </c>
      <c r="F66" s="34">
        <v>65000</v>
      </c>
      <c r="G66" s="52">
        <f t="shared" si="1"/>
        <v>46054</v>
      </c>
    </row>
    <row r="67" spans="1:7" s="10" customFormat="1" ht="30">
      <c r="A67" s="41">
        <v>45929</v>
      </c>
      <c r="B67" s="48" t="s">
        <v>50</v>
      </c>
      <c r="C67" s="53" t="s">
        <v>49</v>
      </c>
      <c r="D67" s="49" t="s">
        <v>190</v>
      </c>
      <c r="E67" s="91" t="s">
        <v>52</v>
      </c>
      <c r="F67" s="34">
        <v>57230</v>
      </c>
      <c r="G67" s="52">
        <f t="shared" si="1"/>
        <v>45959</v>
      </c>
    </row>
    <row r="68" spans="1:7" s="10" customFormat="1" ht="30">
      <c r="A68" s="47">
        <v>46035</v>
      </c>
      <c r="B68" s="55" t="s">
        <v>120</v>
      </c>
      <c r="C68" s="93" t="s">
        <v>164</v>
      </c>
      <c r="D68" s="49" t="s">
        <v>191</v>
      </c>
      <c r="E68" s="52" t="s">
        <v>163</v>
      </c>
      <c r="F68" s="34">
        <v>14508.22</v>
      </c>
      <c r="G68" s="52">
        <f t="shared" si="1"/>
        <v>46065</v>
      </c>
    </row>
    <row r="69" spans="1:7" s="10" customFormat="1" ht="60">
      <c r="A69" s="84">
        <v>46028</v>
      </c>
      <c r="B69" s="55" t="s">
        <v>122</v>
      </c>
      <c r="C69" s="57" t="s">
        <v>121</v>
      </c>
      <c r="D69" s="57" t="s">
        <v>192</v>
      </c>
      <c r="E69" s="78" t="s">
        <v>159</v>
      </c>
      <c r="F69" s="58">
        <v>91666.65</v>
      </c>
      <c r="G69" s="52">
        <f t="shared" si="1"/>
        <v>46058</v>
      </c>
    </row>
    <row r="70" spans="1:7" s="10" customFormat="1" ht="30">
      <c r="A70" s="47">
        <v>45944</v>
      </c>
      <c r="B70" s="43" t="s">
        <v>38</v>
      </c>
      <c r="C70" s="53" t="s">
        <v>37</v>
      </c>
      <c r="D70" s="50" t="s">
        <v>39</v>
      </c>
      <c r="E70" s="80" t="s">
        <v>160</v>
      </c>
      <c r="F70" s="34">
        <v>12500</v>
      </c>
      <c r="G70" s="52">
        <f t="shared" si="1"/>
        <v>45974</v>
      </c>
    </row>
    <row r="71" spans="1:7" s="10" customFormat="1" ht="30">
      <c r="A71" s="47">
        <v>46037</v>
      </c>
      <c r="B71" s="43" t="s">
        <v>123</v>
      </c>
      <c r="C71" s="53" t="s">
        <v>37</v>
      </c>
      <c r="D71" s="50" t="s">
        <v>193</v>
      </c>
      <c r="E71" s="80" t="s">
        <v>160</v>
      </c>
      <c r="F71" s="34">
        <v>12500</v>
      </c>
      <c r="G71" s="52">
        <f t="shared" si="1"/>
        <v>46067</v>
      </c>
    </row>
    <row r="72" spans="1:7" s="10" customFormat="1" ht="30">
      <c r="A72" s="41">
        <v>46029</v>
      </c>
      <c r="B72" s="55" t="s">
        <v>125</v>
      </c>
      <c r="C72" s="53" t="s">
        <v>124</v>
      </c>
      <c r="D72" s="49" t="s">
        <v>194</v>
      </c>
      <c r="E72" s="66" t="s">
        <v>161</v>
      </c>
      <c r="F72" s="34">
        <v>42480</v>
      </c>
      <c r="G72" s="52">
        <f t="shared" si="1"/>
        <v>46059</v>
      </c>
    </row>
    <row r="73" spans="1:7" s="10" customFormat="1" ht="30">
      <c r="A73" s="41">
        <v>46029</v>
      </c>
      <c r="B73" s="55" t="s">
        <v>46</v>
      </c>
      <c r="C73" s="53" t="s">
        <v>124</v>
      </c>
      <c r="D73" s="49" t="s">
        <v>194</v>
      </c>
      <c r="E73" s="66" t="s">
        <v>161</v>
      </c>
      <c r="F73" s="34">
        <v>118944</v>
      </c>
      <c r="G73" s="52">
        <f t="shared" si="1"/>
        <v>46059</v>
      </c>
    </row>
    <row r="74" spans="1:7" s="10" customFormat="1" ht="30">
      <c r="A74" s="47">
        <v>46010</v>
      </c>
      <c r="B74" s="48" t="s">
        <v>127</v>
      </c>
      <c r="C74" s="53" t="s">
        <v>126</v>
      </c>
      <c r="D74" s="50" t="s">
        <v>195</v>
      </c>
      <c r="E74" s="89" t="s">
        <v>138</v>
      </c>
      <c r="F74" s="34">
        <v>375000</v>
      </c>
      <c r="G74" s="52">
        <f t="shared" si="1"/>
        <v>46040</v>
      </c>
    </row>
    <row r="75" spans="1:7" s="10" customFormat="1" ht="45">
      <c r="A75" s="41">
        <v>46041</v>
      </c>
      <c r="B75" s="48" t="s">
        <v>129</v>
      </c>
      <c r="C75" s="53" t="s">
        <v>128</v>
      </c>
      <c r="D75" s="49" t="s">
        <v>196</v>
      </c>
      <c r="E75" s="89" t="s">
        <v>138</v>
      </c>
      <c r="F75" s="34">
        <v>240000</v>
      </c>
      <c r="G75" s="52">
        <f t="shared" si="1"/>
        <v>46071</v>
      </c>
    </row>
    <row r="76" spans="1:7" s="10" customFormat="1" ht="30">
      <c r="A76" s="84">
        <v>46008</v>
      </c>
      <c r="B76" s="48" t="s">
        <v>51</v>
      </c>
      <c r="C76" s="56" t="s">
        <v>40</v>
      </c>
      <c r="D76" s="57" t="s">
        <v>143</v>
      </c>
      <c r="E76" s="52" t="s">
        <v>12</v>
      </c>
      <c r="F76" s="58">
        <v>40000</v>
      </c>
      <c r="G76" s="52">
        <f t="shared" si="1"/>
        <v>46038</v>
      </c>
    </row>
    <row r="77" spans="1:7" s="10" customFormat="1" ht="30">
      <c r="A77" s="84">
        <v>46008</v>
      </c>
      <c r="B77" s="48" t="s">
        <v>55</v>
      </c>
      <c r="C77" s="56" t="s">
        <v>40</v>
      </c>
      <c r="D77" s="57" t="s">
        <v>144</v>
      </c>
      <c r="E77" s="52" t="s">
        <v>12</v>
      </c>
      <c r="F77" s="58">
        <v>40000</v>
      </c>
      <c r="G77" s="52">
        <f t="shared" si="1"/>
        <v>46038</v>
      </c>
    </row>
    <row r="78" spans="1:7" s="10" customFormat="1" ht="30">
      <c r="A78" s="84">
        <v>46008</v>
      </c>
      <c r="B78" s="48" t="s">
        <v>56</v>
      </c>
      <c r="C78" s="56" t="s">
        <v>40</v>
      </c>
      <c r="D78" s="57" t="s">
        <v>145</v>
      </c>
      <c r="E78" s="52" t="s">
        <v>12</v>
      </c>
      <c r="F78" s="58">
        <v>40000</v>
      </c>
      <c r="G78" s="52">
        <f t="shared" si="1"/>
        <v>46038</v>
      </c>
    </row>
    <row r="79" spans="1:7" s="10" customFormat="1" ht="30">
      <c r="A79" s="41">
        <v>46031</v>
      </c>
      <c r="B79" s="48" t="s">
        <v>131</v>
      </c>
      <c r="C79" s="70" t="s">
        <v>130</v>
      </c>
      <c r="D79" s="43" t="s">
        <v>197</v>
      </c>
      <c r="E79" s="81" t="s">
        <v>29</v>
      </c>
      <c r="F79" s="34">
        <v>98142.23</v>
      </c>
      <c r="G79" s="52">
        <f t="shared" si="1"/>
        <v>46061</v>
      </c>
    </row>
    <row r="80" spans="1:7" s="10" customFormat="1" ht="30">
      <c r="A80" s="84">
        <v>46046</v>
      </c>
      <c r="B80" s="48" t="s">
        <v>132</v>
      </c>
      <c r="C80" s="56" t="s">
        <v>53</v>
      </c>
      <c r="D80" s="57" t="s">
        <v>198</v>
      </c>
      <c r="E80" s="52" t="s">
        <v>54</v>
      </c>
      <c r="F80" s="58">
        <v>43769.39</v>
      </c>
      <c r="G80" s="52">
        <f t="shared" si="1"/>
        <v>46076</v>
      </c>
    </row>
    <row r="81" spans="1:7" s="10" customFormat="1" ht="45">
      <c r="A81" s="41">
        <v>46022</v>
      </c>
      <c r="B81" s="55" t="s">
        <v>59</v>
      </c>
      <c r="C81" s="53" t="s">
        <v>133</v>
      </c>
      <c r="D81" s="50" t="s">
        <v>134</v>
      </c>
      <c r="E81" s="52" t="s">
        <v>60</v>
      </c>
      <c r="F81" s="34">
        <v>626950.61</v>
      </c>
      <c r="G81" s="52">
        <f t="shared" si="1"/>
        <v>46052</v>
      </c>
    </row>
    <row r="82" spans="1:7" s="10" customFormat="1" ht="45">
      <c r="A82" s="41">
        <v>46053</v>
      </c>
      <c r="B82" s="55" t="s">
        <v>135</v>
      </c>
      <c r="C82" s="53" t="s">
        <v>133</v>
      </c>
      <c r="D82" s="50" t="s">
        <v>134</v>
      </c>
      <c r="E82" s="52" t="s">
        <v>60</v>
      </c>
      <c r="F82" s="92">
        <v>673163.1</v>
      </c>
      <c r="G82" s="52">
        <f t="shared" si="1"/>
        <v>46083</v>
      </c>
    </row>
    <row r="83" spans="1:7" s="10" customFormat="1" ht="15.75">
      <c r="A83" s="25"/>
      <c r="B83" s="26"/>
      <c r="C83" s="27"/>
      <c r="D83" s="27"/>
      <c r="E83" s="31" t="s">
        <v>22</v>
      </c>
      <c r="F83" s="35">
        <f>SUM(F14:F82)</f>
        <v>25008473.5</v>
      </c>
      <c r="G83" s="28"/>
    </row>
    <row r="84" spans="1:7" s="6" customFormat="1">
      <c r="A84" s="16"/>
      <c r="B84" s="16"/>
      <c r="C84" s="17"/>
      <c r="E84" s="15"/>
      <c r="F84" s="36"/>
      <c r="G84" s="15"/>
    </row>
    <row r="88" spans="1:7">
      <c r="C88" s="18" t="s">
        <v>23</v>
      </c>
      <c r="D88" s="21"/>
      <c r="E88" s="40" t="s">
        <v>24</v>
      </c>
      <c r="F88" s="40"/>
    </row>
    <row r="89" spans="1:7" ht="15" customHeight="1">
      <c r="C89" s="20" t="s">
        <v>25</v>
      </c>
      <c r="D89" s="19"/>
      <c r="E89" s="39" t="s">
        <v>26</v>
      </c>
      <c r="F89" s="39"/>
    </row>
    <row r="97" ht="21.75" customHeight="1"/>
  </sheetData>
  <autoFilter ref="A13:G83" xr:uid="{246BA4A7-B60A-4615-9D9D-F91F68741A4C}"/>
  <mergeCells count="4">
    <mergeCell ref="A10:G10"/>
    <mergeCell ref="A11:G11"/>
    <mergeCell ref="E89:F89"/>
    <mergeCell ref="E88:F88"/>
  </mergeCells>
  <phoneticPr fontId="14" type="noConversion"/>
  <conditionalFormatting sqref="E21">
    <cfRule type="cellIs" dxfId="8" priority="9" operator="equal">
      <formula>4952970.53</formula>
    </cfRule>
  </conditionalFormatting>
  <conditionalFormatting sqref="E42">
    <cfRule type="cellIs" dxfId="7" priority="4" operator="equal">
      <formula>4952970.53</formula>
    </cfRule>
  </conditionalFormatting>
  <conditionalFormatting sqref="E49">
    <cfRule type="cellIs" dxfId="6" priority="8" operator="equal">
      <formula>4952970.53</formula>
    </cfRule>
  </conditionalFormatting>
  <conditionalFormatting sqref="E56:E57">
    <cfRule type="cellIs" dxfId="5" priority="3" operator="equal">
      <formula>4952970.53</formula>
    </cfRule>
  </conditionalFormatting>
  <conditionalFormatting sqref="E79">
    <cfRule type="cellIs" dxfId="3" priority="5" operator="equal">
      <formula>4952970.53</formula>
    </cfRule>
  </conditionalFormatting>
  <conditionalFormatting sqref="F83">
    <cfRule type="cellIs" dxfId="2" priority="44" operator="equal">
      <formula>4952970.53</formula>
    </cfRule>
  </conditionalFormatting>
  <conditionalFormatting sqref="E73">
    <cfRule type="cellIs" dxfId="1" priority="2" operator="equal">
      <formula>4952970.53</formula>
    </cfRule>
  </conditionalFormatting>
  <conditionalFormatting sqref="E72">
    <cfRule type="cellIs" dxfId="0" priority="1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8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31 DE ENERO 2026</vt:lpstr>
      <vt:lpstr>'ESTADO CXP AL 31 DE ENERO 2026'!Área_de_impresión</vt:lpstr>
      <vt:lpstr>'ESTADO CXP AL 31 DE ENERO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2026-02-10T14:01:15Z</cp:lastPrinted>
  <dcterms:created xsi:type="dcterms:W3CDTF">2019-10-04T21:41:05Z</dcterms:created>
  <dcterms:modified xsi:type="dcterms:W3CDTF">2026-02-10T14:19:03Z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