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1 Noviembre/"/>
    </mc:Choice>
  </mc:AlternateContent>
  <xr:revisionPtr revIDLastSave="974" documentId="13_ncr:1_{3B4FA0EF-E56D-462B-8D8E-7FDA9BD32066}" xr6:coauthVersionLast="47" xr6:coauthVersionMax="47" xr10:uidLastSave="{D02C6808-073D-4912-B9AF-59F159C1F5FC}"/>
  <bookViews>
    <workbookView minimized="1" xWindow="660" yWindow="765" windowWidth="21600" windowHeight="11295" xr2:uid="{695CBDA3-5A03-40A6-B8A7-C4AF6219D014}"/>
  </bookViews>
  <sheets>
    <sheet name="NOVIEMBRE 2025" sheetId="1" r:id="rId1"/>
  </sheets>
  <definedNames>
    <definedName name="_xlnm._FilterDatabase" localSheetId="0" hidden="1">'NOVIEMBRE 2025'!$A$12:$J$25</definedName>
    <definedName name="_xlnm.Print_Area" localSheetId="0">'NOVIEMBRE 2025'!$A$1:$J$67</definedName>
    <definedName name="_xlnm.Print_Titles" localSheetId="0">'NOVIEMBRE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54" i="1"/>
  <c r="F56" i="1"/>
  <c r="F4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1" i="1"/>
  <c r="F52" i="1"/>
  <c r="F53" i="1"/>
  <c r="F13" i="1"/>
</calcChain>
</file>

<file path=xl/sharedStrings.xml><?xml version="1.0" encoding="utf-8"?>
<sst xmlns="http://schemas.openxmlformats.org/spreadsheetml/2006/main" count="237" uniqueCount="176">
  <si>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</si>
  <si>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</si>
  <si>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</si>
  <si>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</si>
  <si>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</si>
  <si>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</si>
  <si>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</si>
  <si>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</si>
  <si>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</si>
  <si>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</si>
  <si>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</si>
  <si>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>COMPANIA DOMINICANA DE TELEFONOS C POR A</t>
  </si>
  <si>
    <t>AYUNTAMIENTO DEL DISTRITO NACIONAL</t>
  </si>
  <si>
    <t>EDENORTE DOMINICANA S A</t>
  </si>
  <si>
    <t xml:space="preserve">Lic. Mirian R. Jaime German </t>
  </si>
  <si>
    <t xml:space="preserve">          Lic. Felipe Antonio Paulino Frías </t>
  </si>
  <si>
    <t xml:space="preserve">                                                                                         </t>
  </si>
  <si>
    <t xml:space="preserve"> Enc. Div. Contabilidad</t>
  </si>
  <si>
    <t>Encargado Financiero</t>
  </si>
  <si>
    <t>101104317</t>
  </si>
  <si>
    <t>SEGURO NACIONAL DE SALUD</t>
  </si>
  <si>
    <t>101618787</t>
  </si>
  <si>
    <t>401007479</t>
  </si>
  <si>
    <t>101001577</t>
  </si>
  <si>
    <t>101821256</t>
  </si>
  <si>
    <t>101821248</t>
  </si>
  <si>
    <t>401516454</t>
  </si>
  <si>
    <t>CORPORACION DEL ACUEDUCTO Y ALCANTARILLADO DE SANTO DOMINGO</t>
  </si>
  <si>
    <t>OFICINA GUBERNAMENTAL DE TECNOLOGIA DE LA INFORMACION Y COMUNICACION</t>
  </si>
  <si>
    <t>UNIPAGO S A</t>
  </si>
  <si>
    <t>401037272</t>
  </si>
  <si>
    <t>430019501</t>
  </si>
  <si>
    <t>131547036</t>
  </si>
  <si>
    <t>101893494</t>
  </si>
  <si>
    <t>103035876</t>
  </si>
  <si>
    <t>ARQUIESTUDIO POLANCO, SRL</t>
  </si>
  <si>
    <t>101195665</t>
  </si>
  <si>
    <t>CONSULTORES DE DATOS DEL CARIBE C POR A</t>
  </si>
  <si>
    <t>102316775</t>
  </si>
  <si>
    <t xml:space="preserve">                                        </t>
  </si>
  <si>
    <t>RELACION ESTADO DE CUENTA SUPLIDORES NOVIEMBRE 2025</t>
  </si>
  <si>
    <t>101069912</t>
  </si>
  <si>
    <t>MAPFRE BHD COMPAÑIA DE SEGUROS, S. A.</t>
  </si>
  <si>
    <t>E450000000206</t>
  </si>
  <si>
    <t>JULIO HERMOGENES PERALTA</t>
  </si>
  <si>
    <t>MARGARY IVELISSE LIMA TAPIA</t>
  </si>
  <si>
    <t>PAGO FACTURA NO. B1500000101 D/F 17/10/2025 POR VALOR DE RD$1,170.795.53 POR ALQUILER LOCAL COMERCIAL PLAZA AURA PRIMER NIVEL DE LOS MESES DE 28 DE FEBRERO AL 28 OCTUBRE 2025.</t>
  </si>
  <si>
    <t>PAGO SERVICIOS COMUNICACIONES SEDE CENTRAL Y CENTROS DE SERVICIOS PERIODO OCTUBRE 2025, FACTURAS NCF E450000094569, E450000094443, E450000095250, E450000095252, E450000095251, E450000095263, E450000095254, E450000095255, E450000095253 Y E450000095204.</t>
  </si>
  <si>
    <t>EDITORA DEL CARIBE C POR A</t>
  </si>
  <si>
    <t>FACTURA NO. B1500006671 D/F 02/10/2025 POR VALOR DE RD$6,200.00 POR RENOVACION MEMBRESIA ANUAL.</t>
  </si>
  <si>
    <t>PAGO ABONO PRIMA POLIZA DEL SEGURO DE VIDA POR DISCAPACIDAD Y SOBREVIVENCIA NO. VDS-210992, FACTURA NCF E450000000033, CORRESPONDIENTE AL MES DE OCTUBRE 2025.</t>
  </si>
  <si>
    <t>PAGO FACTURA NO. E450000000313 D/F 08/10/2025 POR VALOR DE RD$25,922.36, CONCEPTO DE SERVICIO DE CONSULTA AL BURO DE CREDITO DE LOS DOCENTES DEL MINERD.</t>
  </si>
  <si>
    <t>MANOLITO DENTAL S A</t>
  </si>
  <si>
    <t>FACTURA NO. B1500000484 D/F  14/07/2025 POR VALOR DE RD$249,216.00 POR SERVICIO DE MANTENIMIENTO PREVENTIVO DE LAS UNIDADES ODONTOLOGIAS DE LOS CENTROS DE SEVICIOS DEL INABIMA, DIRIGIDO A MIPYMES.</t>
  </si>
  <si>
    <t>PAGO SERVICIOS COMUNICACIONES CENTRO DE SERVICIOS PLAZA AURORA / HIGUEY Y SEDE CENTRAL, CORRESPONDIENTE AL MES DE OCTUBRE 2025, FACTURAS NCF E45000018900 Y E450000018909.</t>
  </si>
  <si>
    <t>PAGO SERVICIO TELECOMUNICACIONES SEDE PRINCIPAL, CORRESPONDIENTE AL MES DE OCTUBRE 2025. FACTURA NCF E450000019570</t>
  </si>
  <si>
    <t>PAGO SERVICIOS COMUNICACIONES CENTRO DE SERVICIOS PLAZA AURORA / HIGUEY Y SEDE CENTRAL, CORRESPONDIENTE AL MES DE NOVIEMBRE 2025, FACTURAS NCF E45000019789 Y E450000019798.</t>
  </si>
  <si>
    <t>EMPRESA DISTRIBUIDORA DE ELECTRICIDAD DEL ESTE S A</t>
  </si>
  <si>
    <t>PAGO SERVICIO ENERGIA ELECTRICA CENTROS DE SERVICIOS HIGUEY Y EL SEIBO, CORRESPONDIENTE AL MES DE OCTUBRE 2025, FACTURAS NCF E450000057071 Y E450000058663.</t>
  </si>
  <si>
    <t>PAGO SERVICIO ENERGIA ELECTRICA CENTRO DE SERVICIOS BARAHONA, SAN CRISTOBAL, PLAZA AURORA Y BANI, SUMINISTRADO EN EL MES DE SEPTIEMBRE 2025, FACTURAS NCF E450000068939, E450000068937, E450000068936 Y E450000068938.</t>
  </si>
  <si>
    <t>PAGO SERVICIOS ELECTRICIDAD CENTRO DE SERVICIOS LA VEGA, JARABACOA, SANTIAGO, SAN FCO. DE MACORIS Y MOCA, CORRESPONDIENTE AL MES DE OCTUBRE 2025, FACTURAS NCF E450000089088, E450000089129, E450000087580, E450000089971 Y E450000089308.</t>
  </si>
  <si>
    <t>PAGO FACTURA NO. E450000000072 D/F 31/10/2025 POR VALOR DE RD$629,372.67, POR CONCEPTO DE SERVICIO DE PROCESAMIENTO DE DATOS DEL SISTEMA DE LA SEGURIDAD SOCIAL DE PROFESORES PENSIONADOS Y JUBILADOS EN EL MES DE OCTUBRE DEL INABIMA.</t>
  </si>
  <si>
    <t>PAGO FACTURA NO. B1500000260 D/F 02/10/2025 POR VALOR DE RD$105,704.73 POR ALQUILER LOCAL COMERCIAL 204. DEL MES DE OCTUBRE 2025.</t>
  </si>
  <si>
    <t>PAGO FACTURA NO. B1500000085 D/F 03/11/2025 POR VALOR DE RD$54,256.40 POR ALQUILER LOCAL COMERCIAL 204 - EDIFICIO ARQUIESTUDIO MESES SEPT Y OCTUBRE 2025.</t>
  </si>
  <si>
    <t>PAGO FACTURA NO. E450000000018 D/F 28/08/2025 POR VALOR DE RD$572,408.38, MENOS NOTA DE CREDITO RD$.01, POR ADQUISICION DE MATERIALES DE LIMPIEZA DEL INABIMA.</t>
  </si>
  <si>
    <t>REFRIASU LOGÍSTIC AND CONSTRUCTION S.R.L.</t>
  </si>
  <si>
    <t>PAGO FACTURA NO. B1500000327 D/F 19/08/2025  POR VALOR DE RD$116,660.56 POR CONCEPTO DE MANTENIMIENTO DE LOS GENERADORES ELECTRICOS DEL INABIMA.</t>
  </si>
  <si>
    <t>MEDICONA, SRL</t>
  </si>
  <si>
    <t>PAGO ADQUISICION DE MATERIALES, EQUIPOS E INSUMOS ODONTOLOGICOS PARA LOS CENTROS DE SERVICIOS DEL INABIMA, DIRIGIDO A MIPYMES. FACTURA NCF NO. B1500000325.</t>
  </si>
  <si>
    <t>PAGO FACTURA NO. B1500001563 D/F 01/09/2025 POR VALOR DE RD$82,021.72 POR CONCEPTO DE ADQUISICION DE MATERIALES DE LIMPIEZA DEL INABIMA.</t>
  </si>
  <si>
    <t>JECOMM, SRL</t>
  </si>
  <si>
    <t>PAGO FACTURA NO. B1500000171 D/F 14/10/2025 POR VALOR DE RD$110,971.38, POR CONCEPTO ADQUISICIÓN DE MATERIALES GASTABLES PARA LA OPERATIVIDAD DEL INABIMA, DOCUMENTACIÓN ANEXA.</t>
  </si>
  <si>
    <t>PAGO FACTURAS NOS. B1500000229 D/F 06/10/2025 POR VALOR DE RD$4,484.00 Y FACTURA NO. B1500000204 D/F 03/09/2025 POR VALOR DE RD$4,484.00 CONTRATACION DE EMPRESA PARA MANT. DE ASCENSOR MES DE SEPTIEMBRE Y AGOSTO RESPECTIVAMENTE PLAZA AURORA Y PORTONES DE L</t>
  </si>
  <si>
    <t>PAGO FACTURAS NOS. B1500000224 D/F 06/10/2025 Y NO. B1500000225 D/F 06/10/2025 AMBAS POR VALOR DE RD$40,000.00 CONTRATACION DE EMPRESA PARA SERVICIO DE TALLERES DE RECICLAJE PARA MAESTROS JUBILADOS Y PENSIONADOS DEL PROGRAMA TURISMO MAGISTERIAL.</t>
  </si>
  <si>
    <t>PAGO SERVICIO DE ASEO Y RECOGIDA DE BASURA EN SEDE CENTRAL - INABIMA, CORRESPONDIENTE AL MES DE NOVIEMBRE 2025, FACTURA NCF NO. B1500067588.</t>
  </si>
  <si>
    <t>JUNTA CENTRAL ELECTORAL</t>
  </si>
  <si>
    <t>PAGO FACTURA NO. B15000001977 D/F 03/11/2025 POR VALOR DE RD$4,000.00 POR CONCEPTO DE SERVICIO DE CONSULTA AL ARCHIVO MAESTRO CEDULADO JCE EN NOVIEMBRE 2025.</t>
  </si>
  <si>
    <t>PAGO SERVICIOS DE AGUA POTABLE EN LA SEDE CENTRAL INABIMA, CORRESPONDIENTE A CONSUMOS DEL MES DE NOVIEMBRE 2025, FACTURA NCF E450000017853</t>
  </si>
  <si>
    <t>CONSEJO NACIONAL DE SEGURIDAD  SOCIAL</t>
  </si>
  <si>
    <t>PAGO FACTURA NO. B1500000303 D/F 08/10/2025 POR VALOR DE RD$239,546.16, CORRESPONDIENTE DEL 01 AL 30 DE SEPT 2025.</t>
  </si>
  <si>
    <t>PAGO FACTURA NO. E450000004295 D/F 22/10/2025 POR VALOR DE RD$286,515.47 POR CONCEPTO DE POLIZA DE SEGURO MEDICO COMPLEMENTARIO DE LOS COLABORADORES DEL INABIMA, COBERTURA DESDE EL 01 AL 30 DE NOVEMBRE 2025.</t>
  </si>
  <si>
    <t>101003561</t>
  </si>
  <si>
    <t>101148861</t>
  </si>
  <si>
    <t>101162058</t>
  </si>
  <si>
    <t>101567023</t>
  </si>
  <si>
    <t>101820217</t>
  </si>
  <si>
    <t>101889561</t>
  </si>
  <si>
    <t>130174539</t>
  </si>
  <si>
    <t>130187142</t>
  </si>
  <si>
    <t>130324824</t>
  </si>
  <si>
    <t>130677581</t>
  </si>
  <si>
    <t>131412602</t>
  </si>
  <si>
    <t>132030494</t>
  </si>
  <si>
    <t>132819594</t>
  </si>
  <si>
    <t>132878221</t>
  </si>
  <si>
    <t>132904842</t>
  </si>
  <si>
    <t>401007541</t>
  </si>
  <si>
    <t>401514682</t>
  </si>
  <si>
    <t>PAGO FACTURA NO. B1500004217 D/F 11/11/2025 POR VALOR DE RD$65,000.00 POR CONCEPTO DEL ESPACIO QUE OCUPA EN EL PUNTO GOB MEGACENTRO, CORRESPONDIENTE AL MES DE NOVIEMBRE  2025.</t>
  </si>
  <si>
    <t>E450000000033</t>
  </si>
  <si>
    <t>E450000019570</t>
  </si>
  <si>
    <t>B1500000325</t>
  </si>
  <si>
    <t>E450000017853</t>
  </si>
  <si>
    <t xml:space="preserve">B15000000114 </t>
  </si>
  <si>
    <t xml:space="preserve"> B15000000071 </t>
  </si>
  <si>
    <t xml:space="preserve"> B1500000101 </t>
  </si>
  <si>
    <t>B1500006671</t>
  </si>
  <si>
    <t xml:space="preserve">B1500001561 </t>
  </si>
  <si>
    <t xml:space="preserve">E450000000541 </t>
  </si>
  <si>
    <t xml:space="preserve">E450000000610 </t>
  </si>
  <si>
    <t xml:space="preserve">E450000000313 </t>
  </si>
  <si>
    <t xml:space="preserve">B1500002453 </t>
  </si>
  <si>
    <t xml:space="preserve">E450000000006 </t>
  </si>
  <si>
    <t xml:space="preserve">E450000000072 </t>
  </si>
  <si>
    <t xml:space="preserve">B1500000260 </t>
  </si>
  <si>
    <t xml:space="preserve">B1500000085 </t>
  </si>
  <si>
    <t xml:space="preserve">B1500000159 </t>
  </si>
  <si>
    <t xml:space="preserve">B1500000874 </t>
  </si>
  <si>
    <t xml:space="preserve">E450000000018 </t>
  </si>
  <si>
    <t xml:space="preserve">B1500000327 </t>
  </si>
  <si>
    <t xml:space="preserve">B1500001563 </t>
  </si>
  <si>
    <t xml:space="preserve">B1500000223 </t>
  </si>
  <si>
    <t xml:space="preserve">B1500000171 </t>
  </si>
  <si>
    <t xml:space="preserve">B1500000061 </t>
  </si>
  <si>
    <t>B15000001977</t>
  </si>
  <si>
    <t xml:space="preserve"> B1500000303 </t>
  </si>
  <si>
    <t xml:space="preserve">E450000004295 </t>
  </si>
  <si>
    <t xml:space="preserve">B1500004217 </t>
  </si>
  <si>
    <t xml:space="preserve">PAGO FACT. NO. E450000000206 D/F 03/11/2025 DE LA POLIZA NO. 6448130000205, CORRESPONDIENTE DESDE EL 01/10/2025 HASTA 01/11/2025.  </t>
  </si>
  <si>
    <t>PAGO FACTURA NO. B15000000114 D/F 23/09/2025 POR VALOR DE RD$729,065.18, POR CONCEPTO DE NOTARIZACION DE DOCUMENTOS DEL INABIMA.</t>
  </si>
  <si>
    <t xml:space="preserve">PAGO FACTURA NO. B15000000071 D/F 10/09/2025 POR VALOR DE RD$14,160.00, POR CONCEPTO DE NOTARIZACION DE DOCUMENTOS DEL INABIMA. </t>
  </si>
  <si>
    <t>PAGO FACTURA NO. B1500001561 D/F 11/09/2025 POR VALOR DE RD$8,814.60, POR CONCEPTO UNIFORMES COLABORDORES PUNTO GOB MEGACENTRO DEL INABIMA,</t>
  </si>
  <si>
    <t xml:space="preserve">PAGO FACTURA NO. E450000000541 D/F 18/09/2025 POR VALOR DE RD$188,800.00 POR CONCEPTO DE COMPRA OBSEQUIOS POR MOTIVO AL DIA DEL PADRE DEL INABIMA, </t>
  </si>
  <si>
    <t>PAGO FACTURA NO. E450000000610 D/F 13/10/2025 POR VALOR DE RD$66,080.00 POR CONCEPTO DE COMPRA ARTICULOS PROMOCION CONTRA EL CANCER DEL INABIMA.</t>
  </si>
  <si>
    <t xml:space="preserve">PAGO FACTURA NO. B1500002453 D/F 05/09/2025 POR VALOR DE RD$65,490.00 POR CONCEPTO  COMPRA DE ARTICULOS TEXTILES Y DE RELAJACION PARA USO DE LOS PROGRAMAS ESPECIALES DEL INABIMA, </t>
  </si>
  <si>
    <t>FACTURA NO. E450000000006 D/F 14/10/2025 POR VALOR DE RD$91,096.00 POR CONCEPTO DETALLES PARA ENTREGA POR MOTIVO ANIVERSARIO DEL INABIMA.</t>
  </si>
  <si>
    <t>PAGO FACTURA NOS. B1500000159 D/F 02/10/2025 POR VALOR DE RD$14,160.00, SERVICIOS DE ALGUACIL COMUNICACIÓN NO. INABIMA-2025-8340.</t>
  </si>
  <si>
    <t>PAGO FACTURA NO. B1500000874 D/F 15/09/2025 POR VALOR DE RD$4,513.50 CONTRATACION DE EMPRESA PARA SERVICIOS DE MANTENIMIENTO PREVENTIVO Y CORRECTIVO DE MOTOCICLETAS DEL INABIMA.</t>
  </si>
  <si>
    <t>PAGO FACTURAS NOS. B1500000903 DE RD$38,000.00 D/F 16/10/2025 Y B1500000885 DE RD$35,000.00 D/F 19/09/2025 , POR CONCEPTO DE SERVICIO DE TRANSPORTE DEL INABIMA.</t>
  </si>
  <si>
    <t>PAGO FACTURA NO. B1500000223 D/F 17/09/2025 POR VALOR DE RD$121,211.96, POR CONCEPTO ADQUISICIÓN DE MATERIALES GASTABLES PARA LA OPERATIVIDAD DEL INABIMA.</t>
  </si>
  <si>
    <t>PAGO FACTURA NO. B1500000061 D/F 16/10/2025 POR VALOR DE RD$27,140.00, POR CONCEPTO COMPRA DE BIZCOCHO PARA ANIVERSARIO DEL INABIMA.</t>
  </si>
  <si>
    <t>ABONO FACTURA No. E450000000033 D/F 07/11/2025 POR VALOR DE RD$99,908,404.71 POR CONCEPTO DE PRIMA POLIZA No. VDS-210992 DEL SEGURO DE VIDA DE SOBREVIVENCIA Y DISCAPACIDAD, VIGENCIA DESDE EL 01/11/2025 HASTA EL 01/12/2025.</t>
  </si>
  <si>
    <t>CARMEN AIDA RICART REYES</t>
  </si>
  <si>
    <t>GENERAL DE SEGUROS, SA</t>
  </si>
  <si>
    <t>BATISSA, SRL</t>
  </si>
  <si>
    <t>LOGOMARCA, SA</t>
  </si>
  <si>
    <t>ALTICE DOMINICANA, SA</t>
  </si>
  <si>
    <t>EDESUR DOMINICANA, S.A</t>
  </si>
  <si>
    <t>GL PROMOCIONES, SRL</t>
  </si>
  <si>
    <t>NEGOCIADO INFANTE, SRL</t>
  </si>
  <si>
    <t>DADVINIK DAMAR ARIAS VÁSQUEZ</t>
  </si>
  <si>
    <t>MOTO MARITZA, SRL</t>
  </si>
  <si>
    <t>RQD HIGIENICOS, SRL</t>
  </si>
  <si>
    <t>SUMINISTROS GUIPAK, SRL</t>
  </si>
  <si>
    <t>TURISTRANS TRANSPORTE Y SERVICIOS, SRL</t>
  </si>
  <si>
    <t>PAPELERÍA KAKMON, SRL</t>
  </si>
  <si>
    <t>TECH PLUS OFFICE TEPLUOF, SRL</t>
  </si>
  <si>
    <t>SUBE TECNOLOGIES AND SERVICES SRL</t>
  </si>
  <si>
    <t>PAGO TARJETAS FLOTILLA CORPORATIVA POR CONCEPTO DE ASIGNACION DE COMBUSTIBLE COLABORADORES CORRESPONDIENTE AL MES DE NOVIEMBRE 2025</t>
  </si>
  <si>
    <t>401010062</t>
  </si>
  <si>
    <t>N/A</t>
  </si>
  <si>
    <t>BANCO DE RESERVA DE LA REP.  DOM. BANCO SERVICIOS MULTIPLES, SA</t>
  </si>
  <si>
    <t>430090182</t>
  </si>
  <si>
    <t>PROGRAMA ESPECIAL DE PENSIONES Y JUBILACIONES DEL PERSONAL DOCENTE DE LA SECRETARIA DE ESTADO DE EDUCACION</t>
  </si>
  <si>
    <t>PAGO DE COMISIÓN CEVALDOM, TARIFA REGULATORIA SIMV, DEL PROGRAMA ESPECIAL DE PENSIONES Y JUBILACIONES, CORRESPONDIENTES AL MES DE OCTUBRE 2025, LAS CUALES SON ASUMIDAS POR EL PROGRAMA ADMINISTRADORA DEL FONDO DE PENSIONES.</t>
  </si>
  <si>
    <t xml:space="preserve">B1500000903         B1500000885 </t>
  </si>
  <si>
    <t>E450000068939 E450000068937 E450000068936  E450000068938</t>
  </si>
  <si>
    <t>E450000057071  E450000058663</t>
  </si>
  <si>
    <t>E450000019789  E450000019798</t>
  </si>
  <si>
    <t>E450000018900  E450000018909</t>
  </si>
  <si>
    <t xml:space="preserve">B1500000484 </t>
  </si>
  <si>
    <t>E450000094569 E450000094443 E450000095250 E450000095252 E450000095251 E450000095263 E450000095254 E450000095255 E450000095253  E450000095204</t>
  </si>
  <si>
    <t>E450000089088 E450000089129 E450000087580 E450000089971  E450000089308</t>
  </si>
  <si>
    <t xml:space="preserve">B1500000229 
B1500000204   </t>
  </si>
  <si>
    <t xml:space="preserve">B1500000224 
B1500000225 </t>
  </si>
  <si>
    <t>B1500067588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</si>
</sst>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b/>
      <sz val="11"/>
      <color indexed="63"/>
      <name val="Calibri"/>
      <family val="2"/>
    </font>
    <font>
      <sz val="11"/>
      <color rgb="FF0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Border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43" fontId="4" fillId="4" borderId="0" xfId="2" applyFont="1" applyFill="1" applyBorder="1" applyAlignment="1">
      <alignment horizontal="right" wrapText="1"/>
    </xf>
    <xf numFmtId="0" fontId="4" fillId="4" borderId="0" xfId="1" applyFont="1" applyFill="1" applyBorder="1" applyAlignment="1">
      <alignment horizontal="center" wrapText="1"/>
    </xf>
    <xf numFmtId="49" fontId="8" fillId="0" borderId="0" xfId="4" applyNumberFormat="1" applyFont="1" applyAlignment="1">
      <alignment horizontal="left" vertical="center" wrapText="1"/>
    </xf>
    <xf numFmtId="43" fontId="4" fillId="0" borderId="0" xfId="2" applyFont="1" applyAlignment="1">
      <alignment horizontal="right" wrapText="1"/>
    </xf>
    <xf numFmtId="0" fontId="6" fillId="4" borderId="0" xfId="0" applyFont="1" applyFill="1" applyAlignment="1">
      <alignment horizontal="left" vertical="center" wrapText="1"/>
    </xf>
    <xf numFmtId="43" fontId="4" fillId="0" borderId="0" xfId="2" applyFont="1" applyBorder="1" applyAlignment="1">
      <alignment horizontal="right" wrapText="1"/>
    </xf>
    <xf numFmtId="0" fontId="8" fillId="4" borderId="0" xfId="0" applyFont="1" applyFill="1" applyAlignment="1">
      <alignment horizontal="center" wrapText="1"/>
    </xf>
    <xf numFmtId="14" fontId="4" fillId="4" borderId="0" xfId="1" applyNumberFormat="1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 wrapText="1"/>
    </xf>
    <xf numFmtId="43" fontId="4" fillId="0" borderId="0" xfId="2" applyFont="1" applyFill="1" applyBorder="1" applyAlignment="1">
      <alignment vertical="center" wrapText="1"/>
    </xf>
    <xf numFmtId="43" fontId="4" fillId="4" borderId="0" xfId="2" applyFont="1" applyFill="1" applyBorder="1" applyAlignment="1">
      <alignment horizontal="center" wrapText="1"/>
    </xf>
    <xf numFmtId="43" fontId="4" fillId="0" borderId="0" xfId="2" applyFont="1" applyAlignment="1">
      <alignment horizontal="center" wrapText="1"/>
    </xf>
    <xf numFmtId="0" fontId="4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3" borderId="4" xfId="3" applyFont="1" applyBorder="1" applyAlignment="1">
      <alignment horizontal="center" vertical="center" wrapText="1"/>
    </xf>
    <xf numFmtId="0" fontId="5" fillId="3" borderId="5" xfId="3" applyFont="1" applyBorder="1" applyAlignment="1">
      <alignment horizontal="center" vertical="center" wrapText="1"/>
    </xf>
    <xf numFmtId="43" fontId="5" fillId="3" borderId="5" xfId="2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43" fontId="4" fillId="0" borderId="13" xfId="2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49" fontId="8" fillId="0" borderId="7" xfId="4" applyNumberFormat="1" applyFont="1" applyFill="1" applyBorder="1" applyAlignment="1">
      <alignment vertical="center" wrapText="1"/>
    </xf>
    <xf numFmtId="49" fontId="12" fillId="0" borderId="8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9" fillId="0" borderId="10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3" fontId="9" fillId="0" borderId="2" xfId="2" applyFont="1" applyFill="1" applyBorder="1" applyAlignment="1">
      <alignment horizontal="center" vertical="center"/>
    </xf>
    <xf numFmtId="43" fontId="9" fillId="0" borderId="2" xfId="2" applyFont="1" applyFill="1" applyBorder="1" applyAlignment="1">
      <alignment horizontal="right" vertical="center"/>
    </xf>
    <xf numFmtId="43" fontId="9" fillId="0" borderId="2" xfId="2" applyFont="1" applyFill="1" applyBorder="1" applyAlignment="1">
      <alignment horizontal="center" vertical="center" wrapText="1"/>
    </xf>
    <xf numFmtId="43" fontId="9" fillId="0" borderId="2" xfId="2" applyFont="1" applyFill="1" applyBorder="1" applyAlignment="1">
      <alignment horizontal="right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left" vertical="center"/>
    </xf>
    <xf numFmtId="49" fontId="9" fillId="0" borderId="12" xfId="0" applyNumberFormat="1" applyFont="1" applyFill="1" applyBorder="1" applyAlignment="1">
      <alignment horizontal="left" vertical="center" wrapText="1"/>
    </xf>
    <xf numFmtId="49" fontId="9" fillId="0" borderId="13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43" fontId="4" fillId="0" borderId="2" xfId="2" applyFont="1" applyFill="1" applyBorder="1" applyAlignment="1">
      <alignment vertical="center" wrapText="1"/>
    </xf>
    <xf numFmtId="43" fontId="4" fillId="0" borderId="13" xfId="2" applyFont="1" applyFill="1" applyBorder="1" applyAlignment="1">
      <alignment vertical="center" wrapText="1"/>
    </xf>
    <xf numFmtId="0" fontId="5" fillId="3" borderId="6" xfId="3" applyFont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left" vertical="center"/>
    </xf>
    <xf numFmtId="49" fontId="9" fillId="0" borderId="16" xfId="0" applyNumberFormat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43" fontId="9" fillId="0" borderId="16" xfId="2" applyFont="1" applyFill="1" applyBorder="1" applyAlignment="1">
      <alignment horizontal="center" vertical="center"/>
    </xf>
    <xf numFmtId="43" fontId="9" fillId="0" borderId="16" xfId="2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2352877</xdr:colOff>
      <xdr:row>0</xdr:row>
      <xdr:rowOff>87313</xdr:rowOff>
    </xdr:from>
    <xdr:to>
      <xdr:col>5</xdr:col>
      <xdr:colOff>242888</xdr:colOff>
      <xdr:row>8</xdr:row>
      <xdr:rowOff>61496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377" y="87313"/>
          <a:ext cx="3351011" cy="14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10:J69"/>
  <sheetViews>
    <sheetView showGridLines="0" tabSelected="1" zoomScale="120" zoomScaleNormal="120" workbookViewId="0">
      <selection activeCell="E14" sqref="E14"/>
    </sheetView>
  </sheetViews>
  <sheetFormatPr baseColWidth="10" defaultColWidth="20.7109375" defaultRowHeight="15" x14ac:dyDescent="0.25"/>
  <cols>
    <col min="1" max="1" width="13.28515625" style="6" customWidth="1"/>
    <col min="2" max="2" width="23.85546875" style="2" customWidth="1"/>
    <col min="3" max="3" width="41.42578125" style="3" customWidth="1"/>
    <col min="4" max="4" width="25.5703125" style="3" customWidth="1"/>
    <col min="5" max="5" width="14.85546875" style="3" bestFit="1" customWidth="1"/>
    <col min="6" max="6" width="11.5703125" style="3" bestFit="1" customWidth="1"/>
    <col min="7" max="7" width="14.28515625" style="18" bestFit="1" customWidth="1"/>
    <col min="8" max="8" width="17" style="10" customWidth="1"/>
    <col min="9" max="9" width="11.28515625" style="10" bestFit="1" customWidth="1"/>
    <col min="10" max="10" width="21.5703125" style="3" bestFit="1" customWidth="1"/>
    <col min="11" max="16384" width="20.7109375" style="2"/>
  </cols>
  <sheetData>
    <row r="10" spans="1:10" x14ac:dyDescent="0.25">
      <c r="A10" s="23" t="s">
        <v>40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15.75" thickBot="1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1" customFormat="1" ht="45.75" thickBot="1" x14ac:dyDescent="0.3">
      <c r="A12" s="25" t="s">
        <v>0</v>
      </c>
      <c r="B12" s="26" t="s">
        <v>1</v>
      </c>
      <c r="C12" s="26" t="s">
        <v>2</v>
      </c>
      <c r="D12" s="26" t="s">
        <v>3</v>
      </c>
      <c r="E12" s="26" t="s">
        <v>4</v>
      </c>
      <c r="F12" s="26" t="s">
        <v>5</v>
      </c>
      <c r="G12" s="27" t="s">
        <v>6</v>
      </c>
      <c r="H12" s="27" t="s">
        <v>7</v>
      </c>
      <c r="I12" s="27" t="s">
        <v>8</v>
      </c>
      <c r="J12" s="62" t="s">
        <v>9</v>
      </c>
    </row>
    <row r="13" spans="1:10" s="38" customFormat="1" ht="60" x14ac:dyDescent="0.25">
      <c r="A13" s="32" t="s">
        <v>41</v>
      </c>
      <c r="B13" s="33" t="s">
        <v>42</v>
      </c>
      <c r="C13" s="68" t="s">
        <v>128</v>
      </c>
      <c r="D13" s="34" t="s">
        <v>43</v>
      </c>
      <c r="E13" s="35">
        <v>45964</v>
      </c>
      <c r="F13" s="35">
        <f>E13+30</f>
        <v>45994</v>
      </c>
      <c r="G13" s="36">
        <v>460047.06</v>
      </c>
      <c r="H13" s="37">
        <v>460047.06</v>
      </c>
      <c r="I13" s="37">
        <v>0</v>
      </c>
      <c r="J13" s="28" t="s">
        <v>10</v>
      </c>
    </row>
    <row r="14" spans="1:10" s="38" customFormat="1" ht="60" x14ac:dyDescent="0.25">
      <c r="A14" s="39"/>
      <c r="B14" s="40" t="s">
        <v>44</v>
      </c>
      <c r="C14" s="40" t="s">
        <v>129</v>
      </c>
      <c r="D14" s="41" t="s">
        <v>103</v>
      </c>
      <c r="E14" s="42">
        <v>45923</v>
      </c>
      <c r="F14" s="42">
        <f t="shared" ref="F14:F56" si="0">E14+30</f>
        <v>45953</v>
      </c>
      <c r="G14" s="43">
        <v>729065.18</v>
      </c>
      <c r="H14" s="44">
        <v>729065.18</v>
      </c>
      <c r="I14" s="60">
        <v>0</v>
      </c>
      <c r="J14" s="29" t="s">
        <v>10</v>
      </c>
    </row>
    <row r="15" spans="1:10" s="38" customFormat="1" ht="60" x14ac:dyDescent="0.25">
      <c r="A15" s="39"/>
      <c r="B15" s="40" t="s">
        <v>45</v>
      </c>
      <c r="C15" s="40" t="s">
        <v>130</v>
      </c>
      <c r="D15" s="41" t="s">
        <v>104</v>
      </c>
      <c r="E15" s="42">
        <v>45910</v>
      </c>
      <c r="F15" s="42">
        <f t="shared" si="0"/>
        <v>45940</v>
      </c>
      <c r="G15" s="43">
        <v>14160</v>
      </c>
      <c r="H15" s="44">
        <v>14160</v>
      </c>
      <c r="I15" s="60">
        <v>0</v>
      </c>
      <c r="J15" s="29" t="s">
        <v>10</v>
      </c>
    </row>
    <row r="16" spans="1:10" s="38" customFormat="1" ht="75" x14ac:dyDescent="0.25">
      <c r="A16" s="39"/>
      <c r="B16" s="40" t="s">
        <v>142</v>
      </c>
      <c r="C16" s="40" t="s">
        <v>46</v>
      </c>
      <c r="D16" s="41" t="s">
        <v>105</v>
      </c>
      <c r="E16" s="42">
        <v>45947</v>
      </c>
      <c r="F16" s="42">
        <f t="shared" si="0"/>
        <v>45977</v>
      </c>
      <c r="G16" s="43">
        <v>1170795.53</v>
      </c>
      <c r="H16" s="44">
        <v>1170795.53</v>
      </c>
      <c r="I16" s="60">
        <v>0</v>
      </c>
      <c r="J16" s="29" t="s">
        <v>10</v>
      </c>
    </row>
    <row r="17" spans="1:10" s="38" customFormat="1" ht="150" x14ac:dyDescent="0.25">
      <c r="A17" s="39" t="s">
        <v>23</v>
      </c>
      <c r="B17" s="40" t="s">
        <v>11</v>
      </c>
      <c r="C17" s="40" t="s">
        <v>47</v>
      </c>
      <c r="D17" s="41" t="s">
        <v>171</v>
      </c>
      <c r="E17" s="42">
        <v>45931</v>
      </c>
      <c r="F17" s="42">
        <f t="shared" si="0"/>
        <v>45961</v>
      </c>
      <c r="G17" s="45">
        <v>329671.59000000003</v>
      </c>
      <c r="H17" s="46">
        <v>329671.59000000003</v>
      </c>
      <c r="I17" s="60">
        <v>0</v>
      </c>
      <c r="J17" s="29" t="s">
        <v>10</v>
      </c>
    </row>
    <row r="18" spans="1:10" s="38" customFormat="1" ht="45" x14ac:dyDescent="0.25">
      <c r="A18" s="39" t="s">
        <v>81</v>
      </c>
      <c r="B18" s="40" t="s">
        <v>48</v>
      </c>
      <c r="C18" s="40" t="s">
        <v>49</v>
      </c>
      <c r="D18" s="41" t="s">
        <v>106</v>
      </c>
      <c r="E18" s="42">
        <v>45932</v>
      </c>
      <c r="F18" s="42">
        <f t="shared" si="0"/>
        <v>45962</v>
      </c>
      <c r="G18" s="43">
        <v>6200</v>
      </c>
      <c r="H18" s="44">
        <v>6200</v>
      </c>
      <c r="I18" s="60">
        <v>0</v>
      </c>
      <c r="J18" s="29" t="s">
        <v>10</v>
      </c>
    </row>
    <row r="19" spans="1:10" s="38" customFormat="1" ht="75" x14ac:dyDescent="0.25">
      <c r="A19" s="39" t="s">
        <v>19</v>
      </c>
      <c r="B19" s="40" t="s">
        <v>143</v>
      </c>
      <c r="C19" s="40" t="s">
        <v>50</v>
      </c>
      <c r="D19" s="41" t="s">
        <v>99</v>
      </c>
      <c r="E19" s="42">
        <v>45968</v>
      </c>
      <c r="F19" s="42">
        <f t="shared" si="0"/>
        <v>45998</v>
      </c>
      <c r="G19" s="43">
        <v>38774873</v>
      </c>
      <c r="H19" s="44">
        <v>38774873</v>
      </c>
      <c r="I19" s="60">
        <v>0</v>
      </c>
      <c r="J19" s="29" t="s">
        <v>10</v>
      </c>
    </row>
    <row r="20" spans="1:10" s="38" customFormat="1" ht="60" x14ac:dyDescent="0.25">
      <c r="A20" s="39" t="s">
        <v>82</v>
      </c>
      <c r="B20" s="40" t="s">
        <v>144</v>
      </c>
      <c r="C20" s="40" t="s">
        <v>131</v>
      </c>
      <c r="D20" s="41" t="s">
        <v>107</v>
      </c>
      <c r="E20" s="42">
        <v>45911</v>
      </c>
      <c r="F20" s="42">
        <f t="shared" si="0"/>
        <v>45941</v>
      </c>
      <c r="G20" s="43">
        <v>8814.6</v>
      </c>
      <c r="H20" s="44">
        <v>8814.6</v>
      </c>
      <c r="I20" s="60">
        <v>0</v>
      </c>
      <c r="J20" s="29" t="s">
        <v>10</v>
      </c>
    </row>
    <row r="21" spans="1:10" s="38" customFormat="1" ht="60" x14ac:dyDescent="0.25">
      <c r="A21" s="39" t="s">
        <v>83</v>
      </c>
      <c r="B21" s="40" t="s">
        <v>145</v>
      </c>
      <c r="C21" s="40" t="s">
        <v>132</v>
      </c>
      <c r="D21" s="41" t="s">
        <v>108</v>
      </c>
      <c r="E21" s="42">
        <v>45918</v>
      </c>
      <c r="F21" s="42">
        <f t="shared" si="0"/>
        <v>45948</v>
      </c>
      <c r="G21" s="43">
        <v>188800</v>
      </c>
      <c r="H21" s="44">
        <v>188800</v>
      </c>
      <c r="I21" s="60">
        <v>0</v>
      </c>
      <c r="J21" s="29" t="s">
        <v>10</v>
      </c>
    </row>
    <row r="22" spans="1:10" s="38" customFormat="1" ht="75" x14ac:dyDescent="0.25">
      <c r="A22" s="39" t="s">
        <v>83</v>
      </c>
      <c r="B22" s="40" t="s">
        <v>145</v>
      </c>
      <c r="C22" s="40" t="s">
        <v>133</v>
      </c>
      <c r="D22" s="41" t="s">
        <v>109</v>
      </c>
      <c r="E22" s="42">
        <v>45943</v>
      </c>
      <c r="F22" s="42">
        <f t="shared" si="0"/>
        <v>45973</v>
      </c>
      <c r="G22" s="43">
        <v>66080</v>
      </c>
      <c r="H22" s="44">
        <v>66080</v>
      </c>
      <c r="I22" s="60">
        <v>0</v>
      </c>
      <c r="J22" s="29" t="s">
        <v>10</v>
      </c>
    </row>
    <row r="23" spans="1:10" s="38" customFormat="1" ht="75" x14ac:dyDescent="0.25">
      <c r="A23" s="39" t="s">
        <v>36</v>
      </c>
      <c r="B23" s="40" t="s">
        <v>37</v>
      </c>
      <c r="C23" s="40" t="s">
        <v>51</v>
      </c>
      <c r="D23" s="41" t="s">
        <v>110</v>
      </c>
      <c r="E23" s="42">
        <v>45938</v>
      </c>
      <c r="F23" s="42">
        <f t="shared" si="0"/>
        <v>45968</v>
      </c>
      <c r="G23" s="43">
        <v>25922.36</v>
      </c>
      <c r="H23" s="44">
        <v>25922.36</v>
      </c>
      <c r="I23" s="60">
        <v>0</v>
      </c>
      <c r="J23" s="29" t="s">
        <v>10</v>
      </c>
    </row>
    <row r="24" spans="1:10" s="38" customFormat="1" ht="90" x14ac:dyDescent="0.25">
      <c r="A24" s="39" t="s">
        <v>84</v>
      </c>
      <c r="B24" s="40" t="s">
        <v>52</v>
      </c>
      <c r="C24" s="40" t="s">
        <v>53</v>
      </c>
      <c r="D24" s="41" t="s">
        <v>170</v>
      </c>
      <c r="E24" s="42">
        <v>45938</v>
      </c>
      <c r="F24" s="42">
        <f t="shared" si="0"/>
        <v>45968</v>
      </c>
      <c r="G24" s="43">
        <v>249216</v>
      </c>
      <c r="H24" s="44">
        <v>249216</v>
      </c>
      <c r="I24" s="60">
        <v>0</v>
      </c>
      <c r="J24" s="29" t="s">
        <v>10</v>
      </c>
    </row>
    <row r="25" spans="1:10" s="38" customFormat="1" ht="75" x14ac:dyDescent="0.25">
      <c r="A25" s="39" t="s">
        <v>21</v>
      </c>
      <c r="B25" s="40" t="s">
        <v>146</v>
      </c>
      <c r="C25" s="40" t="s">
        <v>54</v>
      </c>
      <c r="D25" s="41" t="s">
        <v>169</v>
      </c>
      <c r="E25" s="42">
        <v>45945</v>
      </c>
      <c r="F25" s="42">
        <f t="shared" si="0"/>
        <v>45975</v>
      </c>
      <c r="G25" s="43">
        <v>129042.75</v>
      </c>
      <c r="H25" s="44">
        <v>129042.75</v>
      </c>
      <c r="I25" s="60">
        <v>0</v>
      </c>
      <c r="J25" s="29" t="s">
        <v>10</v>
      </c>
    </row>
    <row r="26" spans="1:10" s="38" customFormat="1" ht="65.25" customHeight="1" x14ac:dyDescent="0.25">
      <c r="A26" s="39" t="s">
        <v>21</v>
      </c>
      <c r="B26" s="40" t="s">
        <v>146</v>
      </c>
      <c r="C26" s="40" t="s">
        <v>55</v>
      </c>
      <c r="D26" s="41" t="s">
        <v>100</v>
      </c>
      <c r="E26" s="42">
        <v>45976</v>
      </c>
      <c r="F26" s="42">
        <f t="shared" si="0"/>
        <v>46006</v>
      </c>
      <c r="G26" s="43">
        <v>7700.48</v>
      </c>
      <c r="H26" s="44">
        <v>7700.48</v>
      </c>
      <c r="I26" s="60">
        <v>0</v>
      </c>
      <c r="J26" s="29" t="s">
        <v>10</v>
      </c>
    </row>
    <row r="27" spans="1:10" s="38" customFormat="1" ht="75" x14ac:dyDescent="0.25">
      <c r="A27" s="39" t="s">
        <v>21</v>
      </c>
      <c r="B27" s="40" t="s">
        <v>146</v>
      </c>
      <c r="C27" s="40" t="s">
        <v>56</v>
      </c>
      <c r="D27" s="41" t="s">
        <v>168</v>
      </c>
      <c r="E27" s="42">
        <v>45985</v>
      </c>
      <c r="F27" s="42">
        <f t="shared" si="0"/>
        <v>46015</v>
      </c>
      <c r="G27" s="43">
        <v>127177.53</v>
      </c>
      <c r="H27" s="44">
        <v>127177.53</v>
      </c>
      <c r="I27" s="60">
        <v>0</v>
      </c>
      <c r="J27" s="29" t="s">
        <v>10</v>
      </c>
    </row>
    <row r="28" spans="1:10" s="38" customFormat="1" ht="75" x14ac:dyDescent="0.25">
      <c r="A28" s="39" t="s">
        <v>85</v>
      </c>
      <c r="B28" s="40" t="s">
        <v>57</v>
      </c>
      <c r="C28" s="40" t="s">
        <v>58</v>
      </c>
      <c r="D28" s="41" t="s">
        <v>167</v>
      </c>
      <c r="E28" s="47">
        <v>45950</v>
      </c>
      <c r="F28" s="42">
        <f t="shared" si="0"/>
        <v>45980</v>
      </c>
      <c r="G28" s="43">
        <v>3013.4</v>
      </c>
      <c r="H28" s="44">
        <v>3013.4</v>
      </c>
      <c r="I28" s="60">
        <v>0</v>
      </c>
      <c r="J28" s="29" t="s">
        <v>10</v>
      </c>
    </row>
    <row r="29" spans="1:10" s="38" customFormat="1" ht="90" x14ac:dyDescent="0.25">
      <c r="A29" s="39" t="s">
        <v>25</v>
      </c>
      <c r="B29" s="40" t="s">
        <v>147</v>
      </c>
      <c r="C29" s="40" t="s">
        <v>59</v>
      </c>
      <c r="D29" s="41" t="s">
        <v>166</v>
      </c>
      <c r="E29" s="47">
        <v>45961</v>
      </c>
      <c r="F29" s="42">
        <f t="shared" si="0"/>
        <v>45991</v>
      </c>
      <c r="G29" s="43">
        <v>96582.67</v>
      </c>
      <c r="H29" s="44">
        <v>96582.67</v>
      </c>
      <c r="I29" s="60">
        <v>0</v>
      </c>
      <c r="J29" s="29" t="s">
        <v>10</v>
      </c>
    </row>
    <row r="30" spans="1:10" s="38" customFormat="1" ht="105" x14ac:dyDescent="0.25">
      <c r="A30" s="39" t="s">
        <v>24</v>
      </c>
      <c r="B30" s="40" t="s">
        <v>13</v>
      </c>
      <c r="C30" s="40" t="s">
        <v>60</v>
      </c>
      <c r="D30" s="41" t="s">
        <v>172</v>
      </c>
      <c r="E30" s="47">
        <v>45963</v>
      </c>
      <c r="F30" s="42">
        <f t="shared" si="0"/>
        <v>45993</v>
      </c>
      <c r="G30" s="43">
        <v>57795.040000000001</v>
      </c>
      <c r="H30" s="44">
        <v>57795.040000000001</v>
      </c>
      <c r="I30" s="60">
        <v>0</v>
      </c>
      <c r="J30" s="29" t="s">
        <v>10</v>
      </c>
    </row>
    <row r="31" spans="1:10" s="38" customFormat="1" ht="75" x14ac:dyDescent="0.25">
      <c r="A31" s="39" t="s">
        <v>86</v>
      </c>
      <c r="B31" s="40" t="s">
        <v>148</v>
      </c>
      <c r="C31" s="40" t="s">
        <v>134</v>
      </c>
      <c r="D31" s="41" t="s">
        <v>111</v>
      </c>
      <c r="E31" s="42">
        <v>45905</v>
      </c>
      <c r="F31" s="42">
        <f t="shared" si="0"/>
        <v>45935</v>
      </c>
      <c r="G31" s="43">
        <v>65490</v>
      </c>
      <c r="H31" s="44">
        <v>65490</v>
      </c>
      <c r="I31" s="60">
        <v>0</v>
      </c>
      <c r="J31" s="29" t="s">
        <v>10</v>
      </c>
    </row>
    <row r="32" spans="1:10" s="38" customFormat="1" ht="60" x14ac:dyDescent="0.25">
      <c r="A32" s="39" t="s">
        <v>86</v>
      </c>
      <c r="B32" s="40" t="s">
        <v>148</v>
      </c>
      <c r="C32" s="40" t="s">
        <v>135</v>
      </c>
      <c r="D32" s="41" t="s">
        <v>112</v>
      </c>
      <c r="E32" s="42">
        <v>45944</v>
      </c>
      <c r="F32" s="42">
        <f t="shared" si="0"/>
        <v>45974</v>
      </c>
      <c r="G32" s="43">
        <v>91096</v>
      </c>
      <c r="H32" s="44">
        <v>91096</v>
      </c>
      <c r="I32" s="60">
        <v>0</v>
      </c>
      <c r="J32" s="29" t="s">
        <v>10</v>
      </c>
    </row>
    <row r="33" spans="1:10" s="38" customFormat="1" ht="105" x14ac:dyDescent="0.25">
      <c r="A33" s="39" t="s">
        <v>33</v>
      </c>
      <c r="B33" s="40" t="s">
        <v>29</v>
      </c>
      <c r="C33" s="40" t="s">
        <v>61</v>
      </c>
      <c r="D33" s="41" t="s">
        <v>113</v>
      </c>
      <c r="E33" s="42">
        <v>45961</v>
      </c>
      <c r="F33" s="42">
        <f t="shared" si="0"/>
        <v>45991</v>
      </c>
      <c r="G33" s="43">
        <v>629372.67000000004</v>
      </c>
      <c r="H33" s="44">
        <v>629372.67000000004</v>
      </c>
      <c r="I33" s="60">
        <v>0</v>
      </c>
      <c r="J33" s="29" t="s">
        <v>10</v>
      </c>
    </row>
    <row r="34" spans="1:10" s="38" customFormat="1" ht="60" x14ac:dyDescent="0.25">
      <c r="A34" s="39" t="s">
        <v>38</v>
      </c>
      <c r="B34" s="40" t="s">
        <v>149</v>
      </c>
      <c r="C34" s="40" t="s">
        <v>62</v>
      </c>
      <c r="D34" s="41" t="s">
        <v>114</v>
      </c>
      <c r="E34" s="42">
        <v>45932</v>
      </c>
      <c r="F34" s="42">
        <f t="shared" si="0"/>
        <v>45962</v>
      </c>
      <c r="G34" s="43">
        <v>105704.72</v>
      </c>
      <c r="H34" s="44">
        <v>105704.72</v>
      </c>
      <c r="I34" s="60">
        <v>0</v>
      </c>
      <c r="J34" s="29" t="s">
        <v>10</v>
      </c>
    </row>
    <row r="35" spans="1:10" s="38" customFormat="1" ht="60" x14ac:dyDescent="0.25">
      <c r="A35" s="39" t="s">
        <v>34</v>
      </c>
      <c r="B35" s="40" t="s">
        <v>35</v>
      </c>
      <c r="C35" s="40" t="s">
        <v>63</v>
      </c>
      <c r="D35" s="48" t="s">
        <v>115</v>
      </c>
      <c r="E35" s="49">
        <v>45964</v>
      </c>
      <c r="F35" s="42">
        <f t="shared" si="0"/>
        <v>45994</v>
      </c>
      <c r="G35" s="43">
        <v>54256.4</v>
      </c>
      <c r="H35" s="44">
        <v>54256.4</v>
      </c>
      <c r="I35" s="60">
        <v>0</v>
      </c>
      <c r="J35" s="29" t="s">
        <v>10</v>
      </c>
    </row>
    <row r="36" spans="1:10" s="38" customFormat="1" ht="60" x14ac:dyDescent="0.25">
      <c r="A36" s="39"/>
      <c r="B36" s="40" t="s">
        <v>150</v>
      </c>
      <c r="C36" s="40" t="s">
        <v>136</v>
      </c>
      <c r="D36" s="48" t="s">
        <v>116</v>
      </c>
      <c r="E36" s="49">
        <v>45932</v>
      </c>
      <c r="F36" s="42">
        <f t="shared" si="0"/>
        <v>45962</v>
      </c>
      <c r="G36" s="43">
        <v>14160</v>
      </c>
      <c r="H36" s="44">
        <v>14160</v>
      </c>
      <c r="I36" s="60">
        <v>0</v>
      </c>
      <c r="J36" s="29" t="s">
        <v>10</v>
      </c>
    </row>
    <row r="37" spans="1:10" s="51" customFormat="1" ht="57.75" customHeight="1" x14ac:dyDescent="0.25">
      <c r="A37" s="39" t="s">
        <v>87</v>
      </c>
      <c r="B37" s="40" t="s">
        <v>151</v>
      </c>
      <c r="C37" s="40" t="s">
        <v>137</v>
      </c>
      <c r="D37" s="50" t="s">
        <v>117</v>
      </c>
      <c r="E37" s="49">
        <v>45915</v>
      </c>
      <c r="F37" s="42">
        <f t="shared" si="0"/>
        <v>45945</v>
      </c>
      <c r="G37" s="43">
        <v>4513.5</v>
      </c>
      <c r="H37" s="44">
        <v>4513.5</v>
      </c>
      <c r="I37" s="60">
        <v>0</v>
      </c>
      <c r="J37" s="29" t="s">
        <v>10</v>
      </c>
    </row>
    <row r="38" spans="1:10" s="51" customFormat="1" ht="57.75" customHeight="1" x14ac:dyDescent="0.25">
      <c r="A38" s="39" t="s">
        <v>88</v>
      </c>
      <c r="B38" s="40" t="s">
        <v>152</v>
      </c>
      <c r="C38" s="40" t="s">
        <v>64</v>
      </c>
      <c r="D38" s="50" t="s">
        <v>118</v>
      </c>
      <c r="E38" s="49">
        <v>45897</v>
      </c>
      <c r="F38" s="42">
        <f t="shared" si="0"/>
        <v>45927</v>
      </c>
      <c r="G38" s="43">
        <v>572408.37</v>
      </c>
      <c r="H38" s="44">
        <v>572408.37</v>
      </c>
      <c r="I38" s="60">
        <v>0</v>
      </c>
      <c r="J38" s="29" t="s">
        <v>10</v>
      </c>
    </row>
    <row r="39" spans="1:10" s="38" customFormat="1" ht="60" x14ac:dyDescent="0.25">
      <c r="A39" s="39" t="s">
        <v>89</v>
      </c>
      <c r="B39" s="40" t="s">
        <v>65</v>
      </c>
      <c r="C39" s="40" t="s">
        <v>66</v>
      </c>
      <c r="D39" s="50" t="s">
        <v>119</v>
      </c>
      <c r="E39" s="49">
        <v>45888</v>
      </c>
      <c r="F39" s="42">
        <f t="shared" si="0"/>
        <v>45918</v>
      </c>
      <c r="G39" s="43">
        <v>116660.56</v>
      </c>
      <c r="H39" s="44">
        <v>116660.56</v>
      </c>
      <c r="I39" s="60">
        <v>0</v>
      </c>
      <c r="J39" s="29" t="s">
        <v>10</v>
      </c>
    </row>
    <row r="40" spans="1:10" s="38" customFormat="1" ht="75" x14ac:dyDescent="0.25">
      <c r="A40" s="39" t="s">
        <v>90</v>
      </c>
      <c r="B40" s="40" t="s">
        <v>67</v>
      </c>
      <c r="C40" s="40" t="s">
        <v>68</v>
      </c>
      <c r="D40" s="50" t="s">
        <v>101</v>
      </c>
      <c r="E40" s="52">
        <v>45922</v>
      </c>
      <c r="F40" s="42">
        <f t="shared" si="0"/>
        <v>45952</v>
      </c>
      <c r="G40" s="43">
        <v>1406305.48</v>
      </c>
      <c r="H40" s="44">
        <v>1406305.48</v>
      </c>
      <c r="I40" s="60">
        <v>0</v>
      </c>
      <c r="J40" s="29" t="s">
        <v>10</v>
      </c>
    </row>
    <row r="41" spans="1:10" s="38" customFormat="1" ht="60" x14ac:dyDescent="0.25">
      <c r="A41" s="39" t="s">
        <v>91</v>
      </c>
      <c r="B41" s="40" t="s">
        <v>153</v>
      </c>
      <c r="C41" s="40" t="s">
        <v>69</v>
      </c>
      <c r="D41" s="50" t="s">
        <v>120</v>
      </c>
      <c r="E41" s="49">
        <v>45901</v>
      </c>
      <c r="F41" s="42">
        <f t="shared" si="0"/>
        <v>45931</v>
      </c>
      <c r="G41" s="43">
        <v>82021.72</v>
      </c>
      <c r="H41" s="44">
        <v>82021.72</v>
      </c>
      <c r="I41" s="60">
        <v>0</v>
      </c>
      <c r="J41" s="29" t="s">
        <v>10</v>
      </c>
    </row>
    <row r="42" spans="1:10" s="38" customFormat="1" ht="75" x14ac:dyDescent="0.25">
      <c r="A42" s="39" t="s">
        <v>32</v>
      </c>
      <c r="B42" s="40" t="s">
        <v>154</v>
      </c>
      <c r="C42" s="40" t="s">
        <v>138</v>
      </c>
      <c r="D42" s="41" t="s">
        <v>165</v>
      </c>
      <c r="E42" s="49">
        <v>45946</v>
      </c>
      <c r="F42" s="42">
        <f t="shared" si="0"/>
        <v>45976</v>
      </c>
      <c r="G42" s="43">
        <v>73000</v>
      </c>
      <c r="H42" s="44">
        <v>73000</v>
      </c>
      <c r="I42" s="60">
        <v>0</v>
      </c>
      <c r="J42" s="29" t="s">
        <v>10</v>
      </c>
    </row>
    <row r="43" spans="1:10" s="38" customFormat="1" ht="75" x14ac:dyDescent="0.25">
      <c r="A43" s="39" t="s">
        <v>92</v>
      </c>
      <c r="B43" s="40" t="s">
        <v>155</v>
      </c>
      <c r="C43" s="40" t="s">
        <v>139</v>
      </c>
      <c r="D43" s="50" t="s">
        <v>121</v>
      </c>
      <c r="E43" s="49">
        <v>45917</v>
      </c>
      <c r="F43" s="42">
        <f t="shared" si="0"/>
        <v>45947</v>
      </c>
      <c r="G43" s="43">
        <v>121211.96</v>
      </c>
      <c r="H43" s="44">
        <v>121211.96</v>
      </c>
      <c r="I43" s="60">
        <v>0</v>
      </c>
      <c r="J43" s="29" t="s">
        <v>10</v>
      </c>
    </row>
    <row r="44" spans="1:10" s="38" customFormat="1" ht="60" x14ac:dyDescent="0.25">
      <c r="A44" s="39" t="s">
        <v>93</v>
      </c>
      <c r="B44" s="40" t="s">
        <v>70</v>
      </c>
      <c r="C44" s="40" t="s">
        <v>140</v>
      </c>
      <c r="D44" s="50" t="s">
        <v>123</v>
      </c>
      <c r="E44" s="49">
        <v>45946</v>
      </c>
      <c r="F44" s="42">
        <f t="shared" si="0"/>
        <v>45976</v>
      </c>
      <c r="G44" s="43">
        <v>27140</v>
      </c>
      <c r="H44" s="44">
        <v>27140</v>
      </c>
      <c r="I44" s="60">
        <v>0</v>
      </c>
      <c r="J44" s="29" t="s">
        <v>10</v>
      </c>
    </row>
    <row r="45" spans="1:10" s="38" customFormat="1" ht="90" x14ac:dyDescent="0.25">
      <c r="A45" s="39" t="s">
        <v>94</v>
      </c>
      <c r="B45" s="40" t="s">
        <v>156</v>
      </c>
      <c r="C45" s="40" t="s">
        <v>71</v>
      </c>
      <c r="D45" s="50" t="s">
        <v>122</v>
      </c>
      <c r="E45" s="49">
        <v>45944</v>
      </c>
      <c r="F45" s="42">
        <f t="shared" si="0"/>
        <v>45974</v>
      </c>
      <c r="G45" s="43">
        <v>110971.38</v>
      </c>
      <c r="H45" s="44">
        <v>110971.38</v>
      </c>
      <c r="I45" s="60">
        <v>0</v>
      </c>
      <c r="J45" s="29" t="s">
        <v>10</v>
      </c>
    </row>
    <row r="46" spans="1:10" s="38" customFormat="1" ht="120" x14ac:dyDescent="0.25">
      <c r="A46" s="39" t="s">
        <v>95</v>
      </c>
      <c r="B46" s="40" t="s">
        <v>157</v>
      </c>
      <c r="C46" s="40" t="s">
        <v>72</v>
      </c>
      <c r="D46" s="53" t="s">
        <v>173</v>
      </c>
      <c r="E46" s="47">
        <v>45936</v>
      </c>
      <c r="F46" s="42">
        <f t="shared" si="0"/>
        <v>45966</v>
      </c>
      <c r="G46" s="43">
        <v>8968</v>
      </c>
      <c r="H46" s="44">
        <v>8968</v>
      </c>
      <c r="I46" s="60">
        <v>0</v>
      </c>
      <c r="J46" s="29" t="s">
        <v>10</v>
      </c>
    </row>
    <row r="47" spans="1:10" s="38" customFormat="1" ht="105" x14ac:dyDescent="0.25">
      <c r="A47" s="39" t="s">
        <v>95</v>
      </c>
      <c r="B47" s="40" t="s">
        <v>157</v>
      </c>
      <c r="C47" s="40" t="s">
        <v>73</v>
      </c>
      <c r="D47" s="53" t="s">
        <v>174</v>
      </c>
      <c r="E47" s="49">
        <v>45936</v>
      </c>
      <c r="F47" s="42">
        <f t="shared" si="0"/>
        <v>45966</v>
      </c>
      <c r="G47" s="43">
        <v>80000</v>
      </c>
      <c r="H47" s="44">
        <v>80000</v>
      </c>
      <c r="I47" s="60">
        <v>0</v>
      </c>
      <c r="J47" s="29" t="s">
        <v>10</v>
      </c>
    </row>
    <row r="48" spans="1:10" s="38" customFormat="1" ht="60" x14ac:dyDescent="0.25">
      <c r="A48" s="39" t="s">
        <v>22</v>
      </c>
      <c r="B48" s="40" t="s">
        <v>12</v>
      </c>
      <c r="C48" s="40" t="s">
        <v>74</v>
      </c>
      <c r="D48" s="50" t="s">
        <v>175</v>
      </c>
      <c r="E48" s="49">
        <v>45962</v>
      </c>
      <c r="F48" s="42">
        <f t="shared" si="0"/>
        <v>45992</v>
      </c>
      <c r="G48" s="43">
        <v>2247</v>
      </c>
      <c r="H48" s="44">
        <v>2247</v>
      </c>
      <c r="I48" s="60">
        <v>0</v>
      </c>
      <c r="J48" s="29" t="s">
        <v>10</v>
      </c>
    </row>
    <row r="49" spans="1:10" s="38" customFormat="1" ht="75" x14ac:dyDescent="0.25">
      <c r="A49" s="39" t="s">
        <v>96</v>
      </c>
      <c r="B49" s="40" t="s">
        <v>75</v>
      </c>
      <c r="C49" s="40" t="s">
        <v>76</v>
      </c>
      <c r="D49" s="50" t="s">
        <v>124</v>
      </c>
      <c r="E49" s="49">
        <v>45964</v>
      </c>
      <c r="F49" s="42">
        <f t="shared" si="0"/>
        <v>45994</v>
      </c>
      <c r="G49" s="43">
        <v>4000</v>
      </c>
      <c r="H49" s="44">
        <v>4000</v>
      </c>
      <c r="I49" s="60">
        <v>0</v>
      </c>
      <c r="J49" s="29" t="s">
        <v>10</v>
      </c>
    </row>
    <row r="50" spans="1:10" s="38" customFormat="1" ht="60" x14ac:dyDescent="0.25">
      <c r="A50" s="39" t="s">
        <v>30</v>
      </c>
      <c r="B50" s="40" t="s">
        <v>27</v>
      </c>
      <c r="C50" s="40" t="s">
        <v>77</v>
      </c>
      <c r="D50" s="50" t="s">
        <v>102</v>
      </c>
      <c r="E50" s="49">
        <v>45962</v>
      </c>
      <c r="F50" s="42">
        <f t="shared" si="0"/>
        <v>45992</v>
      </c>
      <c r="G50" s="43">
        <v>1008</v>
      </c>
      <c r="H50" s="44">
        <v>1008</v>
      </c>
      <c r="I50" s="60">
        <v>0</v>
      </c>
      <c r="J50" s="29" t="s">
        <v>10</v>
      </c>
    </row>
    <row r="51" spans="1:10" s="38" customFormat="1" ht="60" x14ac:dyDescent="0.25">
      <c r="A51" s="39" t="s">
        <v>97</v>
      </c>
      <c r="B51" s="40" t="s">
        <v>78</v>
      </c>
      <c r="C51" s="40" t="s">
        <v>79</v>
      </c>
      <c r="D51" s="50" t="s">
        <v>125</v>
      </c>
      <c r="E51" s="49">
        <v>45938</v>
      </c>
      <c r="F51" s="42">
        <f t="shared" si="0"/>
        <v>45968</v>
      </c>
      <c r="G51" s="43">
        <v>239546.16</v>
      </c>
      <c r="H51" s="44">
        <v>239546.16</v>
      </c>
      <c r="I51" s="60">
        <v>0</v>
      </c>
      <c r="J51" s="29" t="s">
        <v>10</v>
      </c>
    </row>
    <row r="52" spans="1:10" s="38" customFormat="1" ht="90" x14ac:dyDescent="0.25">
      <c r="A52" s="39" t="s">
        <v>26</v>
      </c>
      <c r="B52" s="40" t="s">
        <v>20</v>
      </c>
      <c r="C52" s="40" t="s">
        <v>80</v>
      </c>
      <c r="D52" s="50" t="s">
        <v>126</v>
      </c>
      <c r="E52" s="49">
        <v>45952</v>
      </c>
      <c r="F52" s="42">
        <f t="shared" si="0"/>
        <v>45982</v>
      </c>
      <c r="G52" s="43">
        <v>286515.46999999997</v>
      </c>
      <c r="H52" s="44">
        <v>286515.46999999997</v>
      </c>
      <c r="I52" s="60">
        <v>0</v>
      </c>
      <c r="J52" s="29" t="s">
        <v>10</v>
      </c>
    </row>
    <row r="53" spans="1:10" s="38" customFormat="1" ht="90" x14ac:dyDescent="0.25">
      <c r="A53" s="54" t="s">
        <v>31</v>
      </c>
      <c r="B53" s="40" t="s">
        <v>28</v>
      </c>
      <c r="C53" s="40" t="s">
        <v>98</v>
      </c>
      <c r="D53" s="50" t="s">
        <v>127</v>
      </c>
      <c r="E53" s="49">
        <v>45972</v>
      </c>
      <c r="F53" s="42">
        <f t="shared" si="0"/>
        <v>46002</v>
      </c>
      <c r="G53" s="43">
        <v>65000</v>
      </c>
      <c r="H53" s="44">
        <v>65000</v>
      </c>
      <c r="I53" s="60">
        <v>0</v>
      </c>
      <c r="J53" s="29" t="s">
        <v>10</v>
      </c>
    </row>
    <row r="54" spans="1:10" s="38" customFormat="1" ht="60" x14ac:dyDescent="0.25">
      <c r="A54" s="63" t="s">
        <v>159</v>
      </c>
      <c r="B54" s="64" t="s">
        <v>161</v>
      </c>
      <c r="C54" s="64" t="s">
        <v>158</v>
      </c>
      <c r="D54" s="65" t="s">
        <v>160</v>
      </c>
      <c r="E54" s="65" t="s">
        <v>160</v>
      </c>
      <c r="F54" s="65" t="s">
        <v>160</v>
      </c>
      <c r="G54" s="66">
        <v>508700</v>
      </c>
      <c r="H54" s="67">
        <f>+G54</f>
        <v>508700</v>
      </c>
      <c r="I54" s="60">
        <v>0</v>
      </c>
      <c r="J54" s="29" t="s">
        <v>10</v>
      </c>
    </row>
    <row r="55" spans="1:10" s="38" customFormat="1" ht="105" x14ac:dyDescent="0.25">
      <c r="A55" s="63" t="s">
        <v>162</v>
      </c>
      <c r="B55" s="64" t="s">
        <v>163</v>
      </c>
      <c r="C55" s="64" t="s">
        <v>164</v>
      </c>
      <c r="D55" s="65" t="s">
        <v>160</v>
      </c>
      <c r="E55" s="65" t="s">
        <v>160</v>
      </c>
      <c r="F55" s="65" t="s">
        <v>160</v>
      </c>
      <c r="G55" s="66">
        <v>823135.1</v>
      </c>
      <c r="H55" s="67">
        <f>+G55</f>
        <v>823135.1</v>
      </c>
      <c r="I55" s="60">
        <v>0</v>
      </c>
      <c r="J55" s="29" t="s">
        <v>10</v>
      </c>
    </row>
    <row r="56" spans="1:10" s="38" customFormat="1" ht="90.75" thickBot="1" x14ac:dyDescent="0.3">
      <c r="A56" s="55" t="s">
        <v>19</v>
      </c>
      <c r="B56" s="56" t="s">
        <v>143</v>
      </c>
      <c r="C56" s="57" t="s">
        <v>141</v>
      </c>
      <c r="D56" s="58" t="s">
        <v>99</v>
      </c>
      <c r="E56" s="59">
        <v>45968</v>
      </c>
      <c r="F56" s="59">
        <f t="shared" si="0"/>
        <v>45998</v>
      </c>
      <c r="G56" s="30">
        <v>99908404.709999993</v>
      </c>
      <c r="H56" s="30">
        <v>99908404.709999993</v>
      </c>
      <c r="I56" s="61">
        <v>0</v>
      </c>
      <c r="J56" s="31" t="s">
        <v>10</v>
      </c>
    </row>
    <row r="57" spans="1:10" x14ac:dyDescent="0.25">
      <c r="A57" s="5"/>
      <c r="B57" s="5"/>
      <c r="C57" s="69"/>
      <c r="D57" s="13"/>
      <c r="E57" s="14"/>
      <c r="F57" s="15"/>
      <c r="G57" s="17"/>
      <c r="H57" s="7"/>
      <c r="I57" s="7"/>
      <c r="J57" s="8"/>
    </row>
    <row r="58" spans="1:10" x14ac:dyDescent="0.25">
      <c r="A58" s="5"/>
      <c r="B58" s="5"/>
      <c r="C58" s="4"/>
      <c r="D58" s="13"/>
      <c r="E58" s="14"/>
      <c r="F58" s="15"/>
      <c r="G58" s="17"/>
      <c r="H58" s="7"/>
      <c r="I58" s="7"/>
      <c r="J58" s="8"/>
    </row>
    <row r="59" spans="1:10" x14ac:dyDescent="0.25">
      <c r="A59" s="5"/>
      <c r="B59" s="5"/>
      <c r="C59" s="4"/>
      <c r="D59" s="13"/>
      <c r="E59" s="14"/>
      <c r="F59" s="15"/>
      <c r="G59" s="17"/>
      <c r="H59" s="7"/>
      <c r="I59" s="7"/>
      <c r="J59" s="8"/>
    </row>
    <row r="60" spans="1:10" x14ac:dyDescent="0.25">
      <c r="A60" s="5"/>
      <c r="B60" s="5"/>
      <c r="C60" s="4"/>
      <c r="D60" s="13"/>
      <c r="E60" s="14"/>
      <c r="F60" s="15"/>
      <c r="G60" s="17"/>
      <c r="H60" s="7"/>
      <c r="I60" s="7"/>
      <c r="J60" s="8"/>
    </row>
    <row r="61" spans="1:10" x14ac:dyDescent="0.25">
      <c r="A61" s="5"/>
      <c r="B61" s="5"/>
      <c r="C61" s="4"/>
      <c r="D61" s="13"/>
      <c r="E61" s="14"/>
      <c r="F61" s="15"/>
      <c r="G61" s="17"/>
      <c r="H61" s="7"/>
      <c r="I61" s="7"/>
      <c r="J61" s="8"/>
    </row>
    <row r="62" spans="1:10" x14ac:dyDescent="0.25">
      <c r="A62" s="9"/>
      <c r="B62" s="19" t="s">
        <v>14</v>
      </c>
      <c r="C62" s="19"/>
      <c r="E62" s="20" t="s">
        <v>15</v>
      </c>
      <c r="F62" s="20"/>
      <c r="G62" s="20"/>
    </row>
    <row r="63" spans="1:10" x14ac:dyDescent="0.25">
      <c r="A63" s="11" t="s">
        <v>16</v>
      </c>
      <c r="B63" s="21" t="s">
        <v>17</v>
      </c>
      <c r="C63" s="21"/>
      <c r="E63" s="22" t="s">
        <v>18</v>
      </c>
      <c r="F63" s="22"/>
      <c r="G63" s="22"/>
      <c r="H63" s="12"/>
    </row>
    <row r="64" spans="1:10" x14ac:dyDescent="0.25">
      <c r="H64" s="12"/>
    </row>
    <row r="65" spans="2:8" x14ac:dyDescent="0.25">
      <c r="H65" s="16"/>
    </row>
    <row r="66" spans="2:8" x14ac:dyDescent="0.25">
      <c r="H66" s="12"/>
    </row>
    <row r="69" spans="2:8" x14ac:dyDescent="0.25">
      <c r="B69" s="2" t="s">
        <v>39</v>
      </c>
    </row>
  </sheetData>
  <mergeCells count="6">
    <mergeCell ref="B62:C62"/>
    <mergeCell ref="E62:G62"/>
    <mergeCell ref="B63:C63"/>
    <mergeCell ref="E63:G63"/>
    <mergeCell ref="A10:J10"/>
    <mergeCell ref="A11:J11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69" fitToHeight="0" orientation="landscape" r:id="rId1"/>
  <ignoredErrors>
    <ignoredError sqref="A13 A17:A35 A56 A37: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2025</vt:lpstr>
      <vt:lpstr>'NOVIEMBRE 2025'!Área_de_impresión</vt:lpstr>
      <vt:lpstr>'NOVIEMBRE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Mirian Rocio Jaime German</cp:lastModifiedBy>
  <cp:revision/>
  <cp:lastPrinted>2025-12-10T15:08:06Z</cp:lastPrinted>
  <dcterms:created xsi:type="dcterms:W3CDTF">2021-10-08T12:23:05Z</dcterms:created>
  <dcterms:modified xsi:type="dcterms:W3CDTF">2025-12-10T15:12:49Z</dcterms:modified>
  <cp:category/>
  <cp:contentStatus/>
</cp:coreProperties>
</file>