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2 Diciembre/"/>
    </mc:Choice>
  </mc:AlternateContent>
  <xr:revisionPtr revIDLastSave="34" documentId="13_ncr:1_{A3E1B5C4-5541-4AD1-BABC-974B2AF376D0}" xr6:coauthVersionLast="47" xr6:coauthVersionMax="47" xr10:uidLastSave="{63963573-2FF6-4147-B9C4-B8A4E2D3FF60}"/>
  <bookViews>
    <workbookView xWindow="-120" yWindow="-120" windowWidth="29040" windowHeight="15720" xr2:uid="{695CBDA3-5A03-40A6-B8A7-C4AF6219D014}"/>
  </bookViews>
  <sheets>
    <sheet name="DICIEMBRE 2025" sheetId="1" r:id="rId1"/>
  </sheets>
  <definedNames>
    <definedName name="_xlnm._FilterDatabase" localSheetId="0" hidden="1">'DICIEMBRE 2025'!$A$12:$J$111</definedName>
    <definedName name="_xlnm.Print_Area" localSheetId="0">'DICIEMBRE 2025'!$A$1:$J$125</definedName>
    <definedName name="_xlnm.Print_Titles" localSheetId="0">'DICIEMBRE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73" i="1"/>
  <c r="F71" i="1"/>
  <c r="F111" i="1" l="1"/>
  <c r="F110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2" i="1"/>
  <c r="F70" i="1"/>
  <c r="F69" i="1"/>
  <c r="F68" i="1"/>
  <c r="F67" i="1"/>
  <c r="F66" i="1"/>
  <c r="F65" i="1"/>
  <c r="F64" i="1"/>
  <c r="F14" i="1"/>
  <c r="F63" i="1"/>
  <c r="F50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64" i="1"/>
  <c r="H54" i="1"/>
  <c r="F54" i="1"/>
  <c r="F45" i="1"/>
  <c r="F59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1" i="1"/>
  <c r="F52" i="1"/>
  <c r="F53" i="1"/>
  <c r="F55" i="1"/>
  <c r="F56" i="1"/>
  <c r="F57" i="1"/>
  <c r="F58" i="1"/>
  <c r="F60" i="1"/>
  <c r="F61" i="1"/>
  <c r="F62" i="1"/>
  <c r="F13" i="1"/>
</calcChain>
</file>

<file path=xl/sharedStrings.xml><?xml version="1.0" encoding="utf-8"?>
<sst xmlns="http://schemas.openxmlformats.org/spreadsheetml/2006/main" count="505" uniqueCount="363">
  <si>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</si>
  <si>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</si>
  <si>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</si>
  <si>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</si>
  <si>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</si>
  <si>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</si>
  <si>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</si>
  <si>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</si>
  <si>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</si>
  <si>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</si>
  <si>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</si>
  <si>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</si>
  <si>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</si>
  <si>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</si>
  <si>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</si>
  <si>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</si>
  <si>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</si>
  <si>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</si>
  <si>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</si>
  <si>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SEGURO NACIONAL DE SALUD</t>
  </si>
  <si>
    <t>101618787</t>
  </si>
  <si>
    <t>401007479</t>
  </si>
  <si>
    <t>101821256</t>
  </si>
  <si>
    <t>101821248</t>
  </si>
  <si>
    <t>401516454</t>
  </si>
  <si>
    <t>CORPORACION DEL ACUEDUCTO Y ALCANTARILLADO DE SANTO DOMINGO</t>
  </si>
  <si>
    <t>OFICINA GUBERNAMENTAL DE TECNOLOGIA DE LA INFORMACION Y COMUNICACION</t>
  </si>
  <si>
    <t>UNIPAGO S A</t>
  </si>
  <si>
    <t>401037272</t>
  </si>
  <si>
    <t>430019501</t>
  </si>
  <si>
    <t>131547036</t>
  </si>
  <si>
    <t>101893494</t>
  </si>
  <si>
    <t>101195665</t>
  </si>
  <si>
    <t>CONSULTORES DE DATOS DEL CARIBE C POR A</t>
  </si>
  <si>
    <t>102316775</t>
  </si>
  <si>
    <t xml:space="preserve">                                        </t>
  </si>
  <si>
    <t>EMPRESA DISTRIBUIDORA DE ELECTRICIDAD DEL ESTE S A</t>
  </si>
  <si>
    <t>CONSEJO NACIONAL DE SEGURIDAD  SOCIAL</t>
  </si>
  <si>
    <t>101820217</t>
  </si>
  <si>
    <t>132904842</t>
  </si>
  <si>
    <t>401514682</t>
  </si>
  <si>
    <t>401010062</t>
  </si>
  <si>
    <t>BANCO DE RESERVA DE LA REP.  DOM. BANCO SERVICIOS MULTIPLES, SA</t>
  </si>
  <si>
    <t>430090182</t>
  </si>
  <si>
    <t>PROGRAMA ESPECIAL DE PENSIONES Y JUBILACIONES DEL PERSONAL DOCENTE DE LA SECRETARIA DE ESTADO DE EDUCACION</t>
  </si>
  <si>
    <t>RELACION ESTADO DE CUENTA SUPLIDORES DICIEMBRE 2025</t>
  </si>
  <si>
    <t>MAPFRE BHD COMPAÑÍA DE SEGUROS, S.A.</t>
  </si>
  <si>
    <t xml:space="preserve"> E4500000000215</t>
  </si>
  <si>
    <t>101512369</t>
  </si>
  <si>
    <t>ACTUALIDADES V D SRL</t>
  </si>
  <si>
    <t>PAGO FACTURA NO. B1500002162 D/F  4/02/2025 POR RD$82,128.00 POR CONCEPTO DE  ADQUISICION DE BATERIAS PARA INVERSORES DEL INABIMA</t>
  </si>
  <si>
    <t>Altice Dominicana, SA</t>
  </si>
  <si>
    <t>PAGO SERVICIO DE ASEO Y RECOGIDA DE BASURA EN SEDE CENTRAL - INABIMA, CORRESPONDIENTE AL MES DE DICIEMBRE 2025, FACTURA NCF NO. B1500068259.</t>
  </si>
  <si>
    <t>PAGO TARJETAS FLOTILLA CORPORATIVA POR CONCEPTO DE ASIGNACION DE COMBUSTIBLE COLABORADORES CORRESPONDIENTE AL MES DE DICIEMBRE 2025</t>
  </si>
  <si>
    <t>131796931</t>
  </si>
  <si>
    <t>Bluebox Solutions, SRL</t>
  </si>
  <si>
    <t>PAGO FACTURA NO. B1500000256 D/F 21/10/2025 POR VALOR DE RD$8,297,059.99 POR CONCEPTO DE COMPRA DE EQUIPOS TECNOLOGICOS DE INABIMA.</t>
  </si>
  <si>
    <t>130204926</t>
  </si>
  <si>
    <t>BURDIEZ Y COMPANIA, SRL</t>
  </si>
  <si>
    <t>FACTURA NO. E450000000052 D/F 30/10/2025 POR VALOR DE RD$97,749.88 POR CONCEPTO DE COMPRA DE ACHIVOS DE 3 Y 4 GABETAS PARA LA OPERATIVIDAD  DE INABIMA</t>
  </si>
  <si>
    <t>PAGO FACTURA NO. E450000000339 D/F 08/11/2025 POR VALOR DE RD$26,580.70, CONCEPTO DE SERVICIO DE CONSULTA AL BURO DE CREDITO A PROFESORES JUBILADOS Y PENSIONADOS POR EL INABIMA CORRESPONDIENTE AL MES DE OCTUBRE 2025.</t>
  </si>
  <si>
    <t>Edesur Dominicana, S.A</t>
  </si>
  <si>
    <t>PAGO SERVICIO ENERGIA ELECTRICA CENTRO DE SERVICIOS BARAHONA, SAN CRISTOBAL, PLAZA AURORA Y BANI, SUMINISTRADO EN EL MES DE OCTUBRE 2025, FACTURAS NCF E450000075716, E450000075714, E450000075713 Y E450000075715.</t>
  </si>
  <si>
    <t>PAGO SERVICIO ENERGIA ELECTRICA CENTROS DE SERVICIOS HIGUEY Y EL SEIBO, CORRESPONDIENTE AL MES DE NOVIEMBRE 2025, FACTURAS NCF E450000062803 Y E450000061256.</t>
  </si>
  <si>
    <t>General de Seguros, SA</t>
  </si>
  <si>
    <t>PRIMER PAGO PRIMA POLIZA DEL SEGURO DE VIDA POR DISCAPACIDAD Y SOBREVIVENCIA NO. VDS-210992, FACTURA NCF E450000000034, CORRESPONDIENTE AL MES DE NOVIEMBRE 2025.</t>
  </si>
  <si>
    <t>130738582</t>
  </si>
  <si>
    <t>Inversiones Tejeda Valera FD, SRL</t>
  </si>
  <si>
    <t>JANEIRO JOSE MOREL GRULLON</t>
  </si>
  <si>
    <t>PAGO FACTURAS NO. B1500000166 D/F 12/11/2025 POR VALOR DE RD$81,420.00 POR CONCEPTO DE SERVICIOS DE NOTARIZACION DE DOCUMENTOS LEGALES DIVERSOS DE INABIMA.</t>
  </si>
  <si>
    <t>131182429</t>
  </si>
  <si>
    <t>Mindeza Trading, SRL</t>
  </si>
  <si>
    <t>PAGO FACTURAS NO. E450000000005 D/F 25/09/2025 POR VALOR DE RD$978,484.32 Y O. E450000000007 D/F 07/10/2025 POR VALOR DE RD$14,131.68, ADQUISICION DE OBSEQUIOS PARA COLABORADORES DEL INABIMA POR MOTIVO A ACTIVIDD DE INTEGRACION.</t>
  </si>
  <si>
    <t>Negociado Infante, SRL</t>
  </si>
  <si>
    <t>PAGO FACTURA NO. B1500004285 D/F 01/12/2025 POR VALOR DE RD$65,000.00 POR CONCEPTO DEL ESPACIO QUE OCUPA EN EL PUNTO GOB MEGACENTRO, CORRESPONDIENTE AL MES DE DICIEMBRE 2025.</t>
  </si>
  <si>
    <t>RAYSA FANNI DANIS SANDOVAL</t>
  </si>
  <si>
    <t>401052662</t>
  </si>
  <si>
    <t>SEGURO MEDICO PARA MAESTRO</t>
  </si>
  <si>
    <t>101874503</t>
  </si>
  <si>
    <t>Seguros Reservas, SA</t>
  </si>
  <si>
    <t>Sube Tecnologies And Services SRL</t>
  </si>
  <si>
    <t>Turistrans Transporte y Servicios, SRL</t>
  </si>
  <si>
    <t>102310602</t>
  </si>
  <si>
    <t>Universal de Cómputos, SRL</t>
  </si>
  <si>
    <t>PAGO FACTURA NO. B1500001410 D/F 29/10/2025 POR VALOR DE RD$1,811,197.50 POR CONCEPTO DE COMPRA DE 15 IMPRESORAS DEL INABIMA.</t>
  </si>
  <si>
    <t>GENERAL DE SEGUROS, S.A.</t>
  </si>
  <si>
    <t>PRIMA POLIZA No. VDS-210992 DEL SEGURO DE VIDA DE SOBREVIVENCIA Y DISCAPACIDAD, VIGENCIA DESDE EL 01/12/2025 HASTA EL 31/12/2025</t>
  </si>
  <si>
    <t>E450000000034</t>
  </si>
  <si>
    <t>PAGO SERVICIO TELECOMUNICACIONES SEDE PRINCIPAL, CORRESPONDIENTE AL MES DE NOVIEMBRE 2025. FACTURA NCF E450000020445</t>
  </si>
  <si>
    <t>101038561</t>
  </si>
  <si>
    <t>ARIAS MOTORS, S.A.</t>
  </si>
  <si>
    <t>PAGO FACTURA NO. E450000000434 D/F 7/11/2025 POR VALOR DE RD$117,528.00 POR CONCEPTO DE COMPRA DE BATERIA INVERSOR TITAN ENERGY DE INABIMA.</t>
  </si>
  <si>
    <t>CHARLES MARTIN ALMENGO GUZMAN</t>
  </si>
  <si>
    <t>101001577</t>
  </si>
  <si>
    <t>COMPANIA DOMINICANA DE TELEFONOS C POR A</t>
  </si>
  <si>
    <t>PAGO SERVICIOS COMUNICACIONES SEDE CENTRAL Y CENTROS DE SERVICIOS PERIODO NOVIEMBRE 2025, FACTURAS NCF E450000097224, E450000097101, E450000097798, E450000097800, E450000097799, E450000097785, E450000097802, E450000097803, E450000097801 Y E450000097757.</t>
  </si>
  <si>
    <t>PAGO FACTURA NO. B1500000311 D/F 09/12/2025 POR VALOR DE RD$159,697.44, CORRESPONDIENTE DEL 01 AL 30 DE NOV. 2025</t>
  </si>
  <si>
    <t>PAGO FACTURA NO. E450000000363 D/F 08/12/2025 POR VALOR DE RD$26,436.70, CONCEPTO DE SERVICIO DE CONSULTA AL BURO DE CREDITO DE LOS DOCENTES DEL MINERD.</t>
  </si>
  <si>
    <t>PAGO SERVICIOS DE AGUA POTABLE EN LA SEDE CENTRAL INABIMA, CORRESPONDIENTE A CONSUMOS DEL MES DE DICIEMBRE 2025, FACTURA NCF E450000019779</t>
  </si>
  <si>
    <t>PAGO SERVICIOS ELECTRICIDAD CENTRO DE SERVICIOS LA VEGA, JARABACOA, SANTIAGO, SAN FCO. DE MACORIS Y MOCA, CORRESPONDIENTE AL MES DE NOVIEMBRE 2025, FACTURAS NCF E450000095870, E450000095972, E450000094383, E450000096837 Y E450000096159.</t>
  </si>
  <si>
    <t>131433987</t>
  </si>
  <si>
    <t>INNOVA4D DOMINICANA, SRL</t>
  </si>
  <si>
    <t>PAGO CONTRATACION DE SERVICIOS, ELABORACION Y DISEÑO DE APARATOS INTRAORALES (REMOVIBLES), PARA EL PLAN ODONTOLOGICO DEL INABIMA, DIRIGIDO A MIPYMES. FACTURA NCF B1500000148.</t>
  </si>
  <si>
    <t>101863706</t>
  </si>
  <si>
    <t>JARDIN ILUSIONES S A</t>
  </si>
  <si>
    <t>PAGO FACTURA NO. B1500004107 D/F 21/11/2025 POR VALOR DE RD$159,972.60. POR CONCEPTO DE SERVICIOS DE CATERING PARA ACTIVIDADES DEL INABIMA POR MOTIVO A LA NAVIDAD.</t>
  </si>
  <si>
    <t>PAGO FACTURA NO. B1500004139 D/F 12/11/2025 POR VALOR DE RD$11,387.00. SERVICIO DE CORONA DE FLORES DEL INABIMA.</t>
  </si>
  <si>
    <t>401007541</t>
  </si>
  <si>
    <t>JUNTA CENTRAL ELECTORAL</t>
  </si>
  <si>
    <t>PAGO FACTURA NO. B1500001989 D/F 01/12/2025 POR VALOR DE RD$4,000.00 POR CONCEPTO DE SERVICIO DE CONSULTA AL ARCHIVO MAESTRO CEDULADO JCE EN DICIEMBRE 2025.</t>
  </si>
  <si>
    <t>MAYLEN ELIZABETH ANDON SANSUR</t>
  </si>
  <si>
    <t>PAGO FACTURA NO. B1500000603 D/F 15/10/2025 POR VALOR DE RD$146,320.00 POR CONCEPTO DESERVICIO DE CATERING PARA EL ANIVERSARIO DE LA INSTITUCION.</t>
  </si>
  <si>
    <t>PAGO FACTURA NO. B1500000266 D/F 02/12/2025 POR VALOR DE RD$97,515.50 POR ALQUILER LOCAL COMERCIAL 204. Y FACTURA NO. B1500000267 D/F 02/12/2025 POR VALOR DE RD$133,513.73 POR ALQUILER LOCAL COMERCIAL 203. DEL MES DE DICIEMBRE 2025.</t>
  </si>
  <si>
    <t>131600069</t>
  </si>
  <si>
    <t>Orozco Exterminaciones, E.I.R.L</t>
  </si>
  <si>
    <t>PAGO FACTURA NO. B1500000365 D/F 31/08/2025 POR VALOR DE RD$57,230.00 SERVICIOS DE FUMIGACION CORRESPONDIENTE AGOSTO 2025 DEL INABIMA.</t>
  </si>
  <si>
    <t>PAGO DE COMISIONES, CEVALDOM Y TARIFA REGULATORIA SIMV, DEL PROGRAMA ESPECIAL DE PENSIONES Y JUBILACIONES CORRESPONDIENTE AL MES DE NOVIEMBRE 2025.</t>
  </si>
  <si>
    <t>130813442</t>
  </si>
  <si>
    <t>RESIDUOS CLASIFICADOS DIVERSOS RESICLA, SRL</t>
  </si>
  <si>
    <t>PAGO FACTURAS NO. B1500000587 D/F 04/11/2025 POR VALOR DE RD$91,666.65 Y NO. B1500000583 D/F 06/10/2025 POR VALOR DE RD$91,666.65 RECOLECCIÓN DE RESIDUOS BIOMÉDICOS, QUÍMICOS E INSUMO ODONTOLÓGICOS DEL MES DE SEPT Y OCTUBRE2025.</t>
  </si>
  <si>
    <t>132616944</t>
  </si>
  <si>
    <t>Resolución Técnica Aldaso, EIRL</t>
  </si>
  <si>
    <t>FACTURA NO. B1500000457 D/F 11/11/2025 POR VALOR DE RD$29,500.00 POR CONCEPTO DE ADQUISICION DE KIT MOTOR ELETRICO P/PUERTA DE INABIMA</t>
  </si>
  <si>
    <t>PAGO FACTURA NO. B1500000456 D/F 10/11/2025 POR VALOR DE RD$12,500.00 POR CONCEPTO DE MANTENIMIENTO DEASCENSOR PLAZA AURORA Y PORTONES ELETRICOS DE INABIMA.</t>
  </si>
  <si>
    <t>132239407</t>
  </si>
  <si>
    <t>Sanfra Food &amp; Catering, S.R.L.</t>
  </si>
  <si>
    <t>PAGO DE FACTURAS NO. B1500000400 D/F 01/11/2025 POR VALOR DE RD$114,460.00 Y  B1500000394 D/F 06/10/2025 POR VALOR DE RD$106,082.00 POR SERVICIO DE REFRIGERIO Y ALMUERZO  PARA PROGRAMA TURISMO MAGISTERIAL.</t>
  </si>
  <si>
    <t>PAGO FACTURA NO. B1500000393 D/F 06/10/2025 POR VALOR DE RD$28,910.00 POR SERVICIO DE CATERING Y REFRIGERIO PRE-EMPACADO PARA ACTIVIDADES DEL INABIMA.</t>
  </si>
  <si>
    <t>PAGO APORTES DEL SUBSIDIO COMPLEMENTARIO, APROBADOS POR EL MINERD PARA EL CAPITA DE AFILIADOS JUBILADOS Y SUS DEPENDIENTES DIRECTOS, FACTURA NCF. B1500001369, CORRESPONDIENTE AL MES DE DICIEMBRE 2025.</t>
  </si>
  <si>
    <t>424002691</t>
  </si>
  <si>
    <t>Sociedad Dominicana de Abogados Siglo XXI</t>
  </si>
  <si>
    <t>PAGO FACTURA NO. B1500000378 D/F 20/10/2025 POR VALOR DE RD$228,347.50 POR CONCEPTO PAGO PARTICIPACION EN EL XVII CONGRESO INTERAMERICANO SOBRE COMPRAS Y CONTRATACIONES PUBLICAS, INTELIGENCIA ARTIFICIAL Y ANTISOBORNO.</t>
  </si>
  <si>
    <t>PAGO FACTURA NO. B1500000243 D/F 15/11/2025 POR VALOR DE RD$40,000.00 CONTRATACION TALERES DE RECICLAJE PARA MAESTROS JUBILADOS Y PENSIONADOS DEL PROGRAMA TURISMO MAGISTERIAL DEL INABIMA.</t>
  </si>
  <si>
    <t>PAGO FACTURA NO. B1500000246 D/F 15/11/2025 POR VALOR DE RD$4,484.00 CONTRATACION DE EMPRESA PARA MANT. PREVENTIVO Y CORRECTIVO PARA ASCENSOR MES DE OCTUBRE DEL INABIMA.</t>
  </si>
  <si>
    <t>PAGO FACTURA NO. E450000000084 D/F 30/11/2025 POR VALOR DE RD$629,137.14, POR CONCEPTO DE SERVICIO DE PROCESAMIENTO DE DATOS DEL SISTEMA DE LA SEGURIDAD SOCIAL DE PROFESORES PENSIONADOS Y JUBILADOS DEL INABIMA CORRESPONDIENTE AL MES DE NOVIEMBRE 2025.</t>
  </si>
  <si>
    <t>B1500002162</t>
  </si>
  <si>
    <t>E450000020445</t>
  </si>
  <si>
    <t xml:space="preserve">E450000000434 </t>
  </si>
  <si>
    <t>B1500068259</t>
  </si>
  <si>
    <t>N/A</t>
  </si>
  <si>
    <t xml:space="preserve"> B1500000256 </t>
  </si>
  <si>
    <t>E450000000052</t>
  </si>
  <si>
    <t xml:space="preserve"> B1500000311 </t>
  </si>
  <si>
    <t>E450000000339</t>
  </si>
  <si>
    <t xml:space="preserve">E450000000363 </t>
  </si>
  <si>
    <t xml:space="preserve"> E450000019779</t>
  </si>
  <si>
    <t>E450000095870 E450000095972 E450000094383 E450000096837  E450000096159</t>
  </si>
  <si>
    <t>E450000075716 E450000075714 E450000075713  E450000075715</t>
  </si>
  <si>
    <t>E450000062803  E450000061256</t>
  </si>
  <si>
    <t xml:space="preserve">B1500001410 </t>
  </si>
  <si>
    <t>E450000000084</t>
  </si>
  <si>
    <t xml:space="preserve">B1500000915 </t>
  </si>
  <si>
    <t xml:space="preserve">B1500000246 </t>
  </si>
  <si>
    <t xml:space="preserve">B1500000243 </t>
  </si>
  <si>
    <t>B1500000378</t>
  </si>
  <si>
    <t xml:space="preserve">E450000004639 </t>
  </si>
  <si>
    <t>B1500001369</t>
  </si>
  <si>
    <t xml:space="preserve">B1500000393 </t>
  </si>
  <si>
    <t xml:space="preserve">B1500000587  B1500000583 </t>
  </si>
  <si>
    <t xml:space="preserve">B1500000457 </t>
  </si>
  <si>
    <t xml:space="preserve">B1500000456 </t>
  </si>
  <si>
    <t xml:space="preserve">B1500000179 </t>
  </si>
  <si>
    <t xml:space="preserve"> B1500000266 B1500000267</t>
  </si>
  <si>
    <t xml:space="preserve">B1500004285 </t>
  </si>
  <si>
    <t>B1500000365</t>
  </si>
  <si>
    <t>B1500000148</t>
  </si>
  <si>
    <t xml:space="preserve">B1500001099 </t>
  </si>
  <si>
    <t xml:space="preserve">B1500000166 </t>
  </si>
  <si>
    <t>B1500001989</t>
  </si>
  <si>
    <t>B1500000603</t>
  </si>
  <si>
    <t xml:space="preserve">B1500004107 </t>
  </si>
  <si>
    <t xml:space="preserve">B1500004139 </t>
  </si>
  <si>
    <t xml:space="preserve">E450000000005 E450000000007 </t>
  </si>
  <si>
    <t>PAGO FACTURA NO. E450000004639 D/F 20/11/2025 POR VALOR DE RD$286,515.47 POR CONCEPTO DE POLIZA DE SEGURO MEDICO COMPLEMENTARIO DE LOS COLABORADORES DEL INABIMA, COBERTURA DEL 01 AL 31 DE DICIEMBRE 2025 MENOS NOTA  CREDITO SEGÚN FACT NO. E340000013071.</t>
  </si>
  <si>
    <t>PAGO FACTURA NO. E450000009221 D/F 26/11/2025 POR VALOR DE RD$647,639.80, E450000009223 D/F 26/11/2025 POR VALOR DE RD$17,675.58 Y NO. E450000009341 D/F 02/12/2025 POR VALOR DE RD$40,855.28 POR CONCEPTO PAGO DE RENOVACIONES POLIZAS DE SEGUROS DE VEHICULOS.</t>
  </si>
  <si>
    <t>PAGO FACTURAS No. E450000008810 No. E450000008811 No. E450000008813 D/FECHA 03/11/2025 POR VALOR DE RD$2,288,423.58 MENOS NOTA DE CREDITO E340000079987 D/F27/11/2025 POR VALOR DE RD$15,835.25 POR CONCEPTO DE PAGO DE RENOVACIONES POLIZAS DE SEG.</t>
  </si>
  <si>
    <t>PAGO FACTURA NO. B1500000179 D/F 03/11/2025 POR VALOR DE RD$50,150.00, POR CONCEPTO CONTRATACION DE SERVICIO DE PLOMERIA PARA EL INABIMA.</t>
  </si>
  <si>
    <t>PAGO DE COMISION CEVALDOM DEL PROGRAMA ESPECIAL DE PENSIONES Y JUBILACIONES,CORRESPONDIENTE AL MES DE DICIEMBRE 2025 LA CUAL ES ASUMIDA POR EL PROGRAMA ADMINISTRADORA DEL FONDO DE PENSIONES.</t>
  </si>
  <si>
    <t>PAGO FACTURA NO. B1500001099 D/F 30/09/2025 POR VALOR DE RD$46,834.20 POR CONEPTO DE ADQUISICIÓN DE MATERIALES GASTABLES PARA LA OPERATIVIDAD DEL INABIMA.</t>
  </si>
  <si>
    <t>PAGO FACTURAS NOS. B1500000359, B1500000360, B1500000361, B1500000363 D/F 14/05/2025 POR CONCEPTO SERVICIOS DE DESABOLLADURA Y PINTURA PARA VEHICULOS DEL INABIMA.</t>
  </si>
  <si>
    <t xml:space="preserve">PAGO FACT. NO. E450000000215 D/F 02/12/2025 DE LA POLIZA NO. 6448130000205, CORRESPONDIENTE DESDE EL 01/11/2025 HASTA 01/12/2025. </t>
  </si>
  <si>
    <t>PAGO FACTURA NO. B1500000915 D/F 14/11/2025 POR VALOR DE RD$30,000.00 POR CONCEPTO DE SERVICIO DE TRANSPORTE PARA ACTIVIDADES DEL INABIMA.</t>
  </si>
  <si>
    <t>B1500001371</t>
  </si>
  <si>
    <t>PAGO FACTURA NCF B1500001371 COBRO DE LOS EXCEDENTES DEL SUBSIDIO PRESUPUESTADO PARA LOS JUBILADOS Y DEPENDIENTES EN EL AÑO 2025.</t>
  </si>
  <si>
    <t>131973329</t>
  </si>
  <si>
    <t>10510 Consultoria y Sistemas, SRL</t>
  </si>
  <si>
    <t>101622832</t>
  </si>
  <si>
    <t>Bondelic, SRL</t>
  </si>
  <si>
    <t>Carmen Aida Ricart Reyes</t>
  </si>
  <si>
    <t>130680142</t>
  </si>
  <si>
    <t>Centro Automotriz Luciano, SRL</t>
  </si>
  <si>
    <t>131202772</t>
  </si>
  <si>
    <t>Centroxpert STE, SRL</t>
  </si>
  <si>
    <t>130228698</t>
  </si>
  <si>
    <t>COMPU-OFFICE DOMINICANA, SRL</t>
  </si>
  <si>
    <t>101654325</t>
  </si>
  <si>
    <t>Consorcio de Tarjetas Dominicanas, S.A</t>
  </si>
  <si>
    <t>131030963</t>
  </si>
  <si>
    <t>CR Group, SRL</t>
  </si>
  <si>
    <t>130952371</t>
  </si>
  <si>
    <t>Disla Uribe Koncepto, SRL</t>
  </si>
  <si>
    <t>131613659</t>
  </si>
  <si>
    <t>Estudio Dental Dominguez Peña, SRL</t>
  </si>
  <si>
    <t>131399215</t>
  </si>
  <si>
    <t>Express Servicios Logisticos ESLOGIST, EIRL</t>
  </si>
  <si>
    <t>101062088</t>
  </si>
  <si>
    <t>FARACH S A</t>
  </si>
  <si>
    <t>130667225</t>
  </si>
  <si>
    <t>Foro Comunitario, EIRL</t>
  </si>
  <si>
    <t>101019433</t>
  </si>
  <si>
    <t>Grupo Cometa, SAS</t>
  </si>
  <si>
    <t>131234933</t>
  </si>
  <si>
    <t>Grupo Farzana, SRL</t>
  </si>
  <si>
    <t>131049591</t>
  </si>
  <si>
    <t>GT CONSULTING, SRL</t>
  </si>
  <si>
    <t>130297118</t>
  </si>
  <si>
    <t>GTG Industrial, SRL</t>
  </si>
  <si>
    <t>130680183</t>
  </si>
  <si>
    <t>HORESPA SERVICE, SRL</t>
  </si>
  <si>
    <t>130001091</t>
  </si>
  <si>
    <t>Importadora Gina Celeste, SRL</t>
  </si>
  <si>
    <t>101012072</t>
  </si>
  <si>
    <t>Industrias Banilejas, SAS</t>
  </si>
  <si>
    <t>401503239</t>
  </si>
  <si>
    <t>INSTITUTO DE AUDITORES INTERNOS DE LA REPUBLICA DOMINICANA, INC</t>
  </si>
  <si>
    <t>131388264</t>
  </si>
  <si>
    <t>Inversiones Siurana, SRL</t>
  </si>
  <si>
    <t>130287432</t>
  </si>
  <si>
    <t>MAX COMERCIAL S A</t>
  </si>
  <si>
    <t>101049847</t>
  </si>
  <si>
    <t>Muebles Omar, SA</t>
  </si>
  <si>
    <t>101718013</t>
  </si>
  <si>
    <t>Muebles y Equipos para Oficina León Gonzalez, SRL</t>
  </si>
  <si>
    <t>124012971</t>
  </si>
  <si>
    <t>Publi Master, EIRL</t>
  </si>
  <si>
    <t>131330274</t>
  </si>
  <si>
    <t>Restaurante Y Reposteria Punta Caleta, SRL</t>
  </si>
  <si>
    <t>RICARDO OSCAR GONZALEZ HERNANDEZ</t>
  </si>
  <si>
    <t>131905838</t>
  </si>
  <si>
    <t>Ronny Publicidad, SRL</t>
  </si>
  <si>
    <t>130187142</t>
  </si>
  <si>
    <t>RQD Higienicos, SRL</t>
  </si>
  <si>
    <t>101035293</t>
  </si>
  <si>
    <t>Servicios Turísticos RSW, S.A</t>
  </si>
  <si>
    <t>132787102</t>
  </si>
  <si>
    <t>Suprint Impresiones, SRL</t>
  </si>
  <si>
    <t>132512482</t>
  </si>
  <si>
    <t>TECHBOX, EIRL</t>
  </si>
  <si>
    <t>101585498</t>
  </si>
  <si>
    <t>TECNIMEDICA S A</t>
  </si>
  <si>
    <t>105086743</t>
  </si>
  <si>
    <t>TIENDA JIMENEZ, SRL</t>
  </si>
  <si>
    <t>101002026</t>
  </si>
  <si>
    <t>Trilogy Dominicana, SA</t>
  </si>
  <si>
    <t>132521781</t>
  </si>
  <si>
    <t>Wash Land SFS, SRL</t>
  </si>
  <si>
    <t>132016671</t>
  </si>
  <si>
    <t>Winpe Group, SRL</t>
  </si>
  <si>
    <t>Yery Lester Ruiz Gonzalez</t>
  </si>
  <si>
    <t>PAGO FACTURA NOS. B1500000051 POR VALOR DE RD$397,500.00, POR CONCEPTO DE RENOVACION DEL SISTEMA SOLUFLEX  Y LA ACTUALIZACION DE LOS MODULOS OPERATIVOS Y ADM. DEL INABIMA, SEGÚN ANEXOS.</t>
  </si>
  <si>
    <t>PAGO FACTURA NO. B1500003562 D/F 15/10/2025 POR VALOR DE RD$71,899.76 POR CONCEPTO DE COMPRA PASTEL Y POSTRES PARA CELEBRACION DEL ANIVERSARIO DE LA INSTITUCION, SEGÚN ANEXOS.</t>
  </si>
  <si>
    <t>PAGO FACTURA NO. B1500000102 D/F 01/12/2025 POR VALOR DE RD$292,698.88 POR ALQUILER LOCAL COMERCIAL PLAZA AURA PRIMER NIVEL DE LOS MESES DEL 28 DE OCTUBRE  AL 28 DIC. 2025.</t>
  </si>
  <si>
    <t>PAGO CONTRATACION DE EMPRESA PARA SERVICIOS DE MANTENIMIENTO PREVENTIVO Y CORRECTIVO A LOS VEHICULOS DEL INABIMA  FACTS. NCF B1500001829, B1500001830. B1500001831, B1500001832, B1500001834 Y B1500001835</t>
  </si>
  <si>
    <t>PAGO FACTURA NO. E450000000107 D/F 17/12/2025 POR VALOR DE RD$101,950.06 POR CONCEPTO DE ADQUISICION DE EQUIPOS Y ACCESORIOS PARA LA OPERATIVIDAD DEL INABIMA. SEGÚN ANEXOS.</t>
  </si>
  <si>
    <t>PAGO FACTURA NO. E450000001123 D/F 11/12/2025 POR VALOR DE RD$147,040.13 POR CONCEPTO DE EQUIPOS Y ACCESORIOS PARA LA OPERATIVIDAD DEL INABIMA. SEGÚN ANEXOS.</t>
  </si>
  <si>
    <t>PAGO FACTURA NO. E450000000742 D/F  19/12/2025 POR VALOR DE RD$35,0000, RECARGAS TARJETAS ELECTRONICAS AUTOMATICAS DE PEAJES PASO RAPIDO PARA VEHICULOS ASIGNADOS AL INABIMA, CUENTA CORPORATIVA No. 221448</t>
  </si>
  <si>
    <t>PAGO POR SERVICIOS DE CATERING PARA ACTIVIDADES DEL INABIMA POR MOTIVO A LA NAVIDAD, DIRIGIDO A MIPYMES. FACTURA NCF B1500000251.</t>
  </si>
  <si>
    <t>PAGO FACT. NO. B1500003997 D/F 13/11/2025 POR VALOR DE RD$130,980.00, SERVICIOS DE ALMUERZO PARA DIVERSAS ACTIVIDADES DEL INABIMA, 1ER. TRIMESTRE DEL INABIMA</t>
  </si>
  <si>
    <t>PAGO CONTRATACION DE SERVICIOS DE LABORATORIO DE ORTODONCIA PARA EL PLAN ODONTOLOGICO DEL INABIMA. FACTURA NCF B1500000009.</t>
  </si>
  <si>
    <t>PAGO CONTRATACION DE EMPRESA ESPECIALIZADA EN MANTENIMIENTO DE UNIDADES ODONTOLOGICAS, POR UN PERIODO DE 6 MESES. FACTURA NCF E450000001034.</t>
  </si>
  <si>
    <t>PAGO FACTURAS NOS. B1500000131/ B1500000133/ B1500000135 POR VALOR DE RD$70,800.00 CADA UNA, POR CONCEPTO DE CONTRATACION DE PUBLICIDAD DEL INABIMA, SEGÚN ANEXOS.</t>
  </si>
  <si>
    <t>PAGO FACTURA NO. E450000001044 D/F 18/12/2025 POR VALOR DE RD$13,600.00 POR CONCEPTO DE ADQUISICION DE BATERIAS VEHICULO ASIGNADO A LA DIRECCION EJECUTIVA.</t>
  </si>
  <si>
    <t>PAGO FACTURA NO. B1500000076 D/F 27/11/2025 POR VALOR DE RD$466,100.00 CONTRATACION DE EMPRESA PARA SERVICIOS DE REPARACION  Y READECUACION PREVENTIVO DE DIFERENTES AREAS DEL INABIMA. VER DOCUMENTACIÓN ANEXA.</t>
  </si>
  <si>
    <t>PAGO POR ADQUISICION DE EQUIPOS Y ACCESORIOS PARA LA OPERATIVIDAD DEL INABIMA. FACTURA NCF E450000000126.</t>
  </si>
  <si>
    <t>PAGO FACTURA NCF E450000000127 D/F 18/12/2025 POR RD$ 522,347.36 PARA ADQUISICION DE MATERIALES DE LIMPIEZA PARA LA OPERATIVIDAD DEL INABIMA, 4TO TRIMESTRE</t>
  </si>
  <si>
    <t>FACTURA NO. B1500000061 D/F 18/11/2025 POR VALOR DE RD$495,000.00 POR CONCEPTO CAPACITACION A COLABORADORES DEL INABIMA.</t>
  </si>
  <si>
    <t>PAGO FACTURA NO. B1500000043 D/F 28/11/2025 POR VALOR DE RD$45,683.70 POR CONCEPTO DE ADQUISICION DE ARTICULOS PARA ACTIVIDADES DE TURISMO MAGISTERIAL (SET TAZAS PARA CAFÉ)</t>
  </si>
  <si>
    <t>PAGO FACTURA NO. E450000005378 D/F 11/11/2025 POR VALOR DE RD$237,899.06 POR CONEPTO DE ADQUISICIÓN DE INSUMOS PARA LA COCINA (CAFÉ) PARA LA OPERATIVIDAD DEL INABIMA, VER DOCUMENTACIÓN ANEXA.</t>
  </si>
  <si>
    <t>PAGO FACTURA NCF B1500000851 POR RD$77,400.00 D/F 26/11/2025 PARTICIPACION TALLER PARA CERTIFICACION EN MODELO COSO DEL CONTROL INTERNO</t>
  </si>
  <si>
    <t>PAGO FACTURA NO. E450000000227 D/F 08/12/2025 POR VALOR DE RD$233,426.35 SERVICIOS DE ALMUERZO PARA DIVERSAS ACTIVIDADES DEL INABIMA.</t>
  </si>
  <si>
    <t>PAGO FACTURA NO. B1500004191 D/F 20/11/2025 POR VALOR DE RD$219,999.99. POR CONCEPTO DE CONTRATACION DE SERVICIOS PARA ORNAMENTACION Y DECORACION DEL INABIMA POR MOTIVO DE NAVIDAD.</t>
  </si>
  <si>
    <t>PAGO FACTURA NO. B1500004125 D/F 01/11/2025 POR VALOR DE RD$13,345.80. CONTRATACION DE SERVICIO DE FLORISTERIA PARA ACTIVIDADES DEL ANIVERSARIO DEL INABIMA.</t>
  </si>
  <si>
    <t>PAGO POR ADQUISICION DE CORONAS DE FLORES PARA USO ANTE FALLECIMIENTO DE  FAMILIARES Y COLABORADORES DEL INABIMA, 2DO. TRIMESTRE.  FACTURA NCF B1500004126</t>
  </si>
  <si>
    <t>PAGO POR ADQUISICION DE ARTICULOS PARA ACTIVIDADES DE TURISMO MAGISTERIAL.  FACTURA NCF B1500001122.</t>
  </si>
  <si>
    <t>PAGO FACTURA NO. E450000000426 D/F 18/11/2025 POR VALOR DE RD$284,286.32 POR CONCEPTO DE COMPRA DE SILLONES EJECUTIVOS Y SECRETARIAL, BANCADAS Y MESA DE REUNIONES DEL INABIMA, SEGÚN ANEXOS.</t>
  </si>
  <si>
    <t>PAGO DE FACTURA N0.E450000000024 D/F 05/11/2025 POR VALOR RD$9,534.40 POR CONCEPTO DE COMPRA DE CREDENZA DE INABIMA.</t>
  </si>
  <si>
    <t>PAGO FACTURA NO. B1500000439 D/F 12/11/2025 POR VALOR DE RD$21,240.00 POR CONCEPTO DE ADQUISICION PLACAS DE RECONOCIMIENTOS Y BUZONES DE DENUNCIAS PARA USO DEL INABIMA .</t>
  </si>
  <si>
    <t>PAGO CONTRATACION DE EMPRESA ESPECIALIZADA EN LA GESTION DE RESIDUOS BIOMEDICOS E INSUMOS ODONTOLOGICOS VENCIDOS, DIRIGIDO A MIPYMES (COMPRAS VERDES). FACT. NCF. B1500000594.</t>
  </si>
  <si>
    <t>PAGO FACTURA B1500000075 D/F 08/10/2025 POR RD$72,275.00 CONTRATACION DE ALMUERZOS SERVIDOS EN LAS INSTALACIONES DEL PROVEEDOR PARA ACTIVIDADES DE TURISMO MAGISTERIAL, 2DO TRIMESTRE</t>
  </si>
  <si>
    <t>PAGO POR SERVICIO DE CAPACITACION Y ACOMPAÑAMIENTO SOBRE PROCEDIMIENTOS DE COMPRAS POR SUBASTA INVERSA.  FACTURA NCF B1500000145.</t>
  </si>
  <si>
    <t>PAGO CONTRATACION DE EMPRESA PARA ELABORACION E INSTALACION DE LETREROS POR CAMBIO LINEA GRAFICA Y ADQUISICION DE BANDERAS FACTURA NCF B1500000304 D/F 24/11/2025 POR RD$212,400.00</t>
  </si>
  <si>
    <t>PAGO  FACTURA NCF E450000000043  D/F 17/12/2025 ADQUISICION DE MATERIALES DE LIMPIEZA PARA LA OPERATIVIDAD DEL INABIMA, 4TO TRIMESTRE</t>
  </si>
  <si>
    <t>PAGO FACTURA NO. B1500000405 D/F 01/12/2025 POR VALOR DE RD$68,912.00 POR SERVICIO DE REFRIGERIOS  Y ALMUERZOS PARA DIVERSAS ACTIVIDADES DEL INABIMA .</t>
  </si>
  <si>
    <t>PAGO POR CONTRATACION DE ALMUERZOS SERVIDOS EN LAS INSTALACIONES DEL PROVEEDOR PARA  ACTIVIDADES DEL PROGRAMA TURISMO MAGISTERIAL, 2DO. TRIMESTRE. FACTURAS NCF B1500000284 Y E450000000002.</t>
  </si>
  <si>
    <t>PAGO POR CONTRATACION DE ALMUERZOS SERVIDOS EN LAS INSTALACIONES DEL PROVEEDOR PARA  ACTIVIDADES DEL PROGRAMA TURISMO MAGISTERIAL, 2DO. TRIMESTRE. FACTURA NCF E450000000001.</t>
  </si>
  <si>
    <t>PAGO POR CONTRATACION DE EMPRESA PARA LA ELABORACION E INSTALACION DE LETREROS POR CAMBIO DE LINEA GRAFICA Y ADQUISICION DE BANDERAS.  FACTURA NCF B1500000013.</t>
  </si>
  <si>
    <t>PAGO FACTURA NO. B1500000230 D/F 11/12/2025 POR VALOR DE RD$101,529.56 POR CONCEPTO DE EQUIPOS Y ACCESORIOS PARA LA OPERATIVIDAD DEL INABIMA. SEGÚN ANEXOS.</t>
  </si>
  <si>
    <t>PAGO FACTURA NO. E450000000029 D/F 21/11/2025 POR VALOR DE RD$110,485.76 POR CONCEPTO SERVICIOS DE DOSIMETRIA PARA LOS CENTROS ODONTOLOGICOS DEL INABIMA, SEGÚN ANEXOS.</t>
  </si>
  <si>
    <t>PAGO POR ADQUISICION DE ARTICULOS PARA ACTIVIDADES DE TURISMO MAGISTERIAL.  FACTURA NCF E450000000004</t>
  </si>
  <si>
    <t>PAGO SERVICIOS DE COMUNICACIONES SEDE CENTRAL, CORRESPONDIENTE AL MES DE NOVIEMBRE 2025, FACT. NCF B1500003769.</t>
  </si>
  <si>
    <t>PAGO FACTURAS NO. E450000000041 D/F 22/08/2025 POR VALOR DE RD$246,101.77, POR CONCEPTO DE SERVICIO DE PROCESAMIENTO DE DATOS DEL SISTEMA DE LA SEGURIDAD SOCIAL DE PROFESORES PENSIONADOS Y JUBILADOS, PENALIDAD POR ATRASO CONTRACTUAL DE LSO MESES ABRIL, MA</t>
  </si>
  <si>
    <t>PAGO POR ADQUISICION EQUIPOS DE IMPRESION PARA LA OPERATIVIDAD DEL INABIMA. FACTURA NCF E450000000014.</t>
  </si>
  <si>
    <t>PAGO POR CONTRATACION DE SERVICIOS DE LAVANDERIA PARA USO DE LA DIVISION DE PROTOCOLO DEL INABIMA, 2DO. TRIMESTRE.  FACT. NCF E450000000020.</t>
  </si>
  <si>
    <t>FACT. NO.B1500000404 D/F 08/12/2025 POR VALOR DE RD$1,797,140.00 POR CONCEPTO DE CONTRATACION DE SALON PARA JORNADA DE CAPACITACION A COLABORADORES DEL INABIMA.</t>
  </si>
  <si>
    <t>PAGO FACTURAS NO. B1500000035 D/F 08/11/2025 POR VALOR DE RD$56,640.00 POR CONCEPTO DE SERVICIOS DE NOTARIZACION DE DOCUMENTOS LEGALES DIVERSOS DE INABIMA.</t>
  </si>
  <si>
    <t xml:space="preserve"> E4500000000216</t>
  </si>
  <si>
    <t>B1500000051</t>
  </si>
  <si>
    <t>B1500003562</t>
  </si>
  <si>
    <t>B1500000102</t>
  </si>
  <si>
    <t>E450000000107</t>
  </si>
  <si>
    <t>E450000001123</t>
  </si>
  <si>
    <t>E450000000742</t>
  </si>
  <si>
    <t>B1500000251</t>
  </si>
  <si>
    <t>B1500000009</t>
  </si>
  <si>
    <t>E450000001034</t>
  </si>
  <si>
    <t>B1500003997</t>
  </si>
  <si>
    <t>B1500000587</t>
  </si>
  <si>
    <t>E450000000126</t>
  </si>
  <si>
    <t>B1500000131    B1500000133    B1500000135</t>
  </si>
  <si>
    <t>E450000001044</t>
  </si>
  <si>
    <t>B1500000076</t>
  </si>
  <si>
    <t>E450000000127</t>
  </si>
  <si>
    <t>E450000005378</t>
  </si>
  <si>
    <t>B1500000043</t>
  </si>
  <si>
    <t>B1500000061</t>
  </si>
  <si>
    <t>B1500000851</t>
  </si>
  <si>
    <t>E450000000227</t>
  </si>
  <si>
    <t>B1500004191</t>
  </si>
  <si>
    <t>B1500004125</t>
  </si>
  <si>
    <t>B1500004126</t>
  </si>
  <si>
    <t>B1500001122</t>
  </si>
  <si>
    <t>B1500000594</t>
  </si>
  <si>
    <t>E450000000426</t>
  </si>
  <si>
    <t>B1500000439</t>
  </si>
  <si>
    <t>E450000000024</t>
  </si>
  <si>
    <t xml:space="preserve"> B1500000075</t>
  </si>
  <si>
    <t>B1500000145</t>
  </si>
  <si>
    <t>B1500000304</t>
  </si>
  <si>
    <t>B1500000405</t>
  </si>
  <si>
    <t>E450000000001</t>
  </si>
  <si>
    <t>B1500000013</t>
  </si>
  <si>
    <t>E450000000043</t>
  </si>
  <si>
    <t>B1500000246</t>
  </si>
  <si>
    <t>B1500000284  E450000000002</t>
  </si>
  <si>
    <t>B1500000230</t>
  </si>
  <si>
    <t>E450000000029</t>
  </si>
  <si>
    <t>E450000000004</t>
  </si>
  <si>
    <t>B1500003769</t>
  </si>
  <si>
    <t>E450000000041</t>
  </si>
  <si>
    <t>E450000000014</t>
  </si>
  <si>
    <t>E450000000020</t>
  </si>
  <si>
    <t>B1500000404</t>
  </si>
  <si>
    <t>PAGO FACTURA NO. B1500000587 D/F 17/12/2025 POR VALOR DE RD$76,700.00 POR CONCEPTO DE ADQUISICION MATERIAL DE LIMPIEZA PARA LA OPERATIVIDAD DEL INABIMA.</t>
  </si>
  <si>
    <t>21/10/2025  21/10/2025  08/12/2025</t>
  </si>
  <si>
    <t>05/11/2025   12/12/2025</t>
  </si>
  <si>
    <t>PAGO SERVICIOS COMUNICACIONES CENTRO DE SERVICIOS PLAZA AURORA / HIGUEY Y SEDE CENTRAL, CORRESPONDIENTE AL MES DE DICIEMBRE 2025, FACTURAS NCF E450000020646 Y E450000020654.</t>
  </si>
  <si>
    <t>E450000020646 
E450000020654</t>
  </si>
  <si>
    <t>B1500000359
B1500000360
B1500000361
B1500000363</t>
  </si>
  <si>
    <t>E450000097224
 E450000097101 E450000097798 E450000097800 E450000097799 E450000097785 E450000097802 E450000097803
 E450000097801  E450000097757</t>
  </si>
  <si>
    <t xml:space="preserve">B1500000400
B1500000394 </t>
  </si>
  <si>
    <t xml:space="preserve">E450000009221
E450000009223
E450000009341 </t>
  </si>
  <si>
    <t xml:space="preserve">E450000008810
E450000008811
E450000008813 </t>
  </si>
  <si>
    <t>B1500001829
B1500001830
B1500001831
B1500001832
B1500001834
B1500001835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</si>
</sst>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b/>
      <sz val="12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43" fontId="4" fillId="0" borderId="0" xfId="2" applyFont="1" applyAlignment="1">
      <alignment horizontal="right" wrapText="1"/>
    </xf>
    <xf numFmtId="43" fontId="4" fillId="0" borderId="0" xfId="2" applyFont="1" applyAlignment="1">
      <alignment horizont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43" fontId="4" fillId="0" borderId="0" xfId="2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center" wrapText="1"/>
    </xf>
    <xf numFmtId="49" fontId="8" fillId="0" borderId="0" xfId="4" applyNumberFormat="1" applyFont="1" applyAlignment="1">
      <alignment horizontal="left" vertical="center" wrapText="1"/>
    </xf>
    <xf numFmtId="43" fontId="4" fillId="0" borderId="0" xfId="2" applyFont="1" applyFill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43" fontId="4" fillId="0" borderId="0" xfId="2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43" fontId="5" fillId="3" borderId="6" xfId="2" applyFont="1" applyFill="1" applyBorder="1" applyAlignment="1">
      <alignment horizontal="center" vertical="center" wrapText="1"/>
    </xf>
    <xf numFmtId="0" fontId="5" fillId="3" borderId="7" xfId="3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3" fontId="9" fillId="0" borderId="2" xfId="2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3" fontId="9" fillId="0" borderId="0" xfId="2" applyFont="1" applyFill="1" applyBorder="1" applyAlignment="1">
      <alignment horizontal="right" vertical="center" wrapText="1"/>
    </xf>
    <xf numFmtId="2" fontId="4" fillId="0" borderId="0" xfId="2" applyNumberFormat="1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43" fontId="4" fillId="0" borderId="4" xfId="2" applyFont="1" applyFill="1" applyBorder="1" applyAlignment="1">
      <alignment vertical="center" wrapText="1"/>
    </xf>
    <xf numFmtId="2" fontId="4" fillId="0" borderId="4" xfId="2" applyNumberFormat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2448127</xdr:colOff>
      <xdr:row>0</xdr:row>
      <xdr:rowOff>87313</xdr:rowOff>
    </xdr:from>
    <xdr:to>
      <xdr:col>5</xdr:col>
      <xdr:colOff>60325</xdr:colOff>
      <xdr:row>8</xdr:row>
      <xdr:rowOff>61496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627" y="87313"/>
          <a:ext cx="3351011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J140"/>
  <sheetViews>
    <sheetView showGridLines="0" tabSelected="1" zoomScale="85" zoomScaleNormal="85" workbookViewId="0">
      <selection activeCell="J117" sqref="J117"/>
    </sheetView>
  </sheetViews>
  <sheetFormatPr baseColWidth="10" defaultColWidth="20.7109375" defaultRowHeight="15" x14ac:dyDescent="0.25"/>
  <cols>
    <col min="1" max="1" width="14.42578125" style="5" customWidth="1"/>
    <col min="2" max="2" width="23.85546875" style="2" customWidth="1"/>
    <col min="3" max="3" width="41.42578125" style="3" customWidth="1"/>
    <col min="4" max="4" width="24" style="27" bestFit="1" customWidth="1"/>
    <col min="5" max="5" width="20.5703125" style="3" customWidth="1"/>
    <col min="6" max="6" width="12.28515625" style="3" bestFit="1" customWidth="1"/>
    <col min="7" max="7" width="17.28515625" style="7" customWidth="1"/>
    <col min="8" max="8" width="17" style="6" customWidth="1"/>
    <col min="9" max="9" width="11.42578125" style="6" bestFit="1" customWidth="1"/>
    <col min="10" max="10" width="21.5703125" style="3" bestFit="1" customWidth="1"/>
    <col min="11" max="16384" width="20.7109375" style="2"/>
  </cols>
  <sheetData>
    <row r="10" spans="1:10" ht="15" customHeight="1" x14ac:dyDescent="0.25">
      <c r="A10" s="49" t="s">
        <v>45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ht="15.75" thickBo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0" s="1" customFormat="1" ht="45.75" thickBot="1" x14ac:dyDescent="0.3">
      <c r="A12" s="28" t="s">
        <v>0</v>
      </c>
      <c r="B12" s="29" t="s">
        <v>1</v>
      </c>
      <c r="C12" s="29" t="s">
        <v>2</v>
      </c>
      <c r="D12" s="29" t="s">
        <v>3</v>
      </c>
      <c r="E12" s="29" t="s">
        <v>4</v>
      </c>
      <c r="F12" s="29" t="s">
        <v>5</v>
      </c>
      <c r="G12" s="30" t="s">
        <v>6</v>
      </c>
      <c r="H12" s="30" t="s">
        <v>7</v>
      </c>
      <c r="I12" s="30" t="s">
        <v>8</v>
      </c>
      <c r="J12" s="31" t="s">
        <v>9</v>
      </c>
    </row>
    <row r="13" spans="1:10" s="14" customFormat="1" ht="63.75" customHeight="1" x14ac:dyDescent="0.25">
      <c r="A13" s="51">
        <v>101069912</v>
      </c>
      <c r="B13" s="52" t="s">
        <v>46</v>
      </c>
      <c r="C13" s="53" t="s">
        <v>180</v>
      </c>
      <c r="D13" s="54" t="s">
        <v>47</v>
      </c>
      <c r="E13" s="55">
        <v>45962</v>
      </c>
      <c r="F13" s="55">
        <f>E13+30</f>
        <v>45992</v>
      </c>
      <c r="G13" s="56">
        <v>462386.46</v>
      </c>
      <c r="H13" s="56">
        <v>462386.46</v>
      </c>
      <c r="I13" s="57">
        <v>0</v>
      </c>
      <c r="J13" s="51" t="s">
        <v>10</v>
      </c>
    </row>
    <row r="14" spans="1:10" s="14" customFormat="1" ht="63.75" customHeight="1" x14ac:dyDescent="0.25">
      <c r="A14" s="51">
        <v>101069912</v>
      </c>
      <c r="B14" s="52" t="s">
        <v>46</v>
      </c>
      <c r="C14" s="53" t="s">
        <v>180</v>
      </c>
      <c r="D14" s="54" t="s">
        <v>305</v>
      </c>
      <c r="E14" s="55">
        <v>45993</v>
      </c>
      <c r="F14" s="55">
        <f>E14+30</f>
        <v>46023</v>
      </c>
      <c r="G14" s="56">
        <v>14798448.279999999</v>
      </c>
      <c r="H14" s="56">
        <v>14798448.279999999</v>
      </c>
      <c r="I14" s="57">
        <v>0</v>
      </c>
      <c r="J14" s="51" t="s">
        <v>10</v>
      </c>
    </row>
    <row r="15" spans="1:10" s="14" customFormat="1" ht="63.75" customHeight="1" x14ac:dyDescent="0.25">
      <c r="A15" s="10" t="s">
        <v>18</v>
      </c>
      <c r="B15" s="58" t="s">
        <v>85</v>
      </c>
      <c r="C15" s="59" t="s">
        <v>86</v>
      </c>
      <c r="D15" s="17" t="s">
        <v>87</v>
      </c>
      <c r="E15" s="8">
        <v>45994</v>
      </c>
      <c r="F15" s="8">
        <f t="shared" ref="F15:F78" si="0">E15+30</f>
        <v>46024</v>
      </c>
      <c r="G15" s="60">
        <v>100039224.56</v>
      </c>
      <c r="H15" s="60">
        <v>100039224.56</v>
      </c>
      <c r="I15" s="13">
        <v>0</v>
      </c>
      <c r="J15" s="10" t="s">
        <v>10</v>
      </c>
    </row>
    <row r="16" spans="1:10" s="14" customFormat="1" ht="74.25" customHeight="1" x14ac:dyDescent="0.25">
      <c r="A16" s="44" t="s">
        <v>48</v>
      </c>
      <c r="B16" s="32" t="s">
        <v>49</v>
      </c>
      <c r="C16" s="32" t="s">
        <v>50</v>
      </c>
      <c r="D16" s="11" t="s">
        <v>135</v>
      </c>
      <c r="E16" s="12">
        <v>45692</v>
      </c>
      <c r="F16" s="8">
        <f t="shared" si="0"/>
        <v>45722</v>
      </c>
      <c r="G16" s="33">
        <v>82128</v>
      </c>
      <c r="H16" s="33">
        <v>82128</v>
      </c>
      <c r="I16" s="13">
        <v>0</v>
      </c>
      <c r="J16" s="10" t="s">
        <v>10</v>
      </c>
    </row>
    <row r="17" spans="1:10" s="14" customFormat="1" ht="63.75" customHeight="1" x14ac:dyDescent="0.25">
      <c r="A17" s="44" t="s">
        <v>20</v>
      </c>
      <c r="B17" s="32" t="s">
        <v>51</v>
      </c>
      <c r="C17" s="32" t="s">
        <v>88</v>
      </c>
      <c r="D17" s="11" t="s">
        <v>136</v>
      </c>
      <c r="E17" s="12">
        <v>45996</v>
      </c>
      <c r="F17" s="8">
        <f t="shared" si="0"/>
        <v>46026</v>
      </c>
      <c r="G17" s="33">
        <v>7267</v>
      </c>
      <c r="H17" s="33">
        <v>7267</v>
      </c>
      <c r="I17" s="13">
        <v>0</v>
      </c>
      <c r="J17" s="10" t="s">
        <v>10</v>
      </c>
    </row>
    <row r="18" spans="1:10" s="14" customFormat="1" ht="81.75" customHeight="1" x14ac:dyDescent="0.25">
      <c r="A18" s="44" t="s">
        <v>20</v>
      </c>
      <c r="B18" s="32" t="s">
        <v>51</v>
      </c>
      <c r="C18" s="32" t="s">
        <v>355</v>
      </c>
      <c r="D18" s="16" t="s">
        <v>356</v>
      </c>
      <c r="E18" s="12">
        <v>46006</v>
      </c>
      <c r="F18" s="8">
        <f>E18+15</f>
        <v>46021</v>
      </c>
      <c r="G18" s="33">
        <v>127765.61</v>
      </c>
      <c r="H18" s="33">
        <v>127765.61</v>
      </c>
      <c r="I18" s="13">
        <v>0</v>
      </c>
      <c r="J18" s="10" t="s">
        <v>10</v>
      </c>
    </row>
    <row r="19" spans="1:10" s="14" customFormat="1" ht="63.75" customHeight="1" x14ac:dyDescent="0.25">
      <c r="A19" s="44" t="s">
        <v>89</v>
      </c>
      <c r="B19" s="32" t="s">
        <v>90</v>
      </c>
      <c r="C19" s="32" t="s">
        <v>91</v>
      </c>
      <c r="D19" s="11" t="s">
        <v>137</v>
      </c>
      <c r="E19" s="12">
        <v>45968</v>
      </c>
      <c r="F19" s="8">
        <f t="shared" si="0"/>
        <v>45998</v>
      </c>
      <c r="G19" s="33">
        <v>117528</v>
      </c>
      <c r="H19" s="33">
        <v>117528</v>
      </c>
      <c r="I19" s="13">
        <v>0</v>
      </c>
      <c r="J19" s="10" t="s">
        <v>10</v>
      </c>
    </row>
    <row r="20" spans="1:10" s="14" customFormat="1" ht="69.75" customHeight="1" x14ac:dyDescent="0.25">
      <c r="A20" s="44" t="s">
        <v>21</v>
      </c>
      <c r="B20" s="32" t="s">
        <v>11</v>
      </c>
      <c r="C20" s="32" t="s">
        <v>52</v>
      </c>
      <c r="D20" s="11" t="s">
        <v>138</v>
      </c>
      <c r="E20" s="12">
        <v>45992</v>
      </c>
      <c r="F20" s="8">
        <f t="shared" si="0"/>
        <v>46022</v>
      </c>
      <c r="G20" s="33">
        <v>2247</v>
      </c>
      <c r="H20" s="33">
        <v>2247</v>
      </c>
      <c r="I20" s="13">
        <v>0</v>
      </c>
      <c r="J20" s="10" t="s">
        <v>10</v>
      </c>
    </row>
    <row r="21" spans="1:10" s="14" customFormat="1" ht="70.5" customHeight="1" x14ac:dyDescent="0.25">
      <c r="A21" s="44" t="s">
        <v>41</v>
      </c>
      <c r="B21" s="32" t="s">
        <v>42</v>
      </c>
      <c r="C21" s="34" t="s">
        <v>53</v>
      </c>
      <c r="D21" s="11" t="s">
        <v>139</v>
      </c>
      <c r="E21" s="12">
        <v>45993</v>
      </c>
      <c r="F21" s="8">
        <f t="shared" si="0"/>
        <v>46023</v>
      </c>
      <c r="G21" s="33">
        <v>508700</v>
      </c>
      <c r="H21" s="33">
        <v>508700</v>
      </c>
      <c r="I21" s="13">
        <v>0</v>
      </c>
      <c r="J21" s="10" t="s">
        <v>10</v>
      </c>
    </row>
    <row r="22" spans="1:10" s="14" customFormat="1" ht="73.5" customHeight="1" x14ac:dyDescent="0.25">
      <c r="A22" s="44" t="s">
        <v>54</v>
      </c>
      <c r="B22" s="32" t="s">
        <v>55</v>
      </c>
      <c r="C22" s="32" t="s">
        <v>56</v>
      </c>
      <c r="D22" s="11" t="s">
        <v>140</v>
      </c>
      <c r="E22" s="12">
        <v>45951</v>
      </c>
      <c r="F22" s="8">
        <f t="shared" si="0"/>
        <v>45981</v>
      </c>
      <c r="G22" s="33">
        <v>8297059.9900000002</v>
      </c>
      <c r="H22" s="33">
        <v>8297059.9900000002</v>
      </c>
      <c r="I22" s="13">
        <v>0</v>
      </c>
      <c r="J22" s="10" t="s">
        <v>10</v>
      </c>
    </row>
    <row r="23" spans="1:10" s="14" customFormat="1" ht="63.75" customHeight="1" x14ac:dyDescent="0.25">
      <c r="A23" s="44" t="s">
        <v>57</v>
      </c>
      <c r="B23" s="32" t="s">
        <v>58</v>
      </c>
      <c r="C23" s="32" t="s">
        <v>59</v>
      </c>
      <c r="D23" s="11" t="s">
        <v>141</v>
      </c>
      <c r="E23" s="12">
        <v>45960</v>
      </c>
      <c r="F23" s="8">
        <f t="shared" si="0"/>
        <v>45990</v>
      </c>
      <c r="G23" s="33">
        <v>97749.88</v>
      </c>
      <c r="H23" s="33">
        <v>97749.88</v>
      </c>
      <c r="I23" s="13">
        <v>0</v>
      </c>
      <c r="J23" s="10" t="s">
        <v>10</v>
      </c>
    </row>
    <row r="24" spans="1:10" s="14" customFormat="1" ht="82.5" customHeight="1" x14ac:dyDescent="0.25">
      <c r="A24" s="44"/>
      <c r="B24" s="32" t="s">
        <v>92</v>
      </c>
      <c r="C24" s="32" t="s">
        <v>179</v>
      </c>
      <c r="D24" s="11" t="s">
        <v>357</v>
      </c>
      <c r="E24" s="12">
        <v>45791</v>
      </c>
      <c r="F24" s="8">
        <f t="shared" si="0"/>
        <v>45821</v>
      </c>
      <c r="G24" s="33">
        <v>462862.91</v>
      </c>
      <c r="H24" s="33">
        <v>462862.91</v>
      </c>
      <c r="I24" s="13">
        <v>0</v>
      </c>
      <c r="J24" s="10" t="s">
        <v>10</v>
      </c>
    </row>
    <row r="25" spans="1:10" s="14" customFormat="1" ht="150" x14ac:dyDescent="0.25">
      <c r="A25" s="44" t="s">
        <v>93</v>
      </c>
      <c r="B25" s="32" t="s">
        <v>94</v>
      </c>
      <c r="C25" s="32" t="s">
        <v>95</v>
      </c>
      <c r="D25" s="11" t="s">
        <v>358</v>
      </c>
      <c r="E25" s="12">
        <v>45992</v>
      </c>
      <c r="F25" s="8">
        <f t="shared" si="0"/>
        <v>46022</v>
      </c>
      <c r="G25" s="33">
        <v>321074.21000000002</v>
      </c>
      <c r="H25" s="33">
        <v>321074.21000000002</v>
      </c>
      <c r="I25" s="13">
        <v>0</v>
      </c>
      <c r="J25" s="10" t="s">
        <v>10</v>
      </c>
    </row>
    <row r="26" spans="1:10" s="14" customFormat="1" ht="63.75" customHeight="1" x14ac:dyDescent="0.25">
      <c r="A26" s="44" t="s">
        <v>40</v>
      </c>
      <c r="B26" s="32" t="s">
        <v>37</v>
      </c>
      <c r="C26" s="32" t="s">
        <v>96</v>
      </c>
      <c r="D26" s="11" t="s">
        <v>142</v>
      </c>
      <c r="E26" s="12">
        <v>46000</v>
      </c>
      <c r="F26" s="8">
        <f t="shared" si="0"/>
        <v>46030</v>
      </c>
      <c r="G26" s="33">
        <v>159697.44</v>
      </c>
      <c r="H26" s="33">
        <v>159697.44</v>
      </c>
      <c r="I26" s="13">
        <v>0</v>
      </c>
      <c r="J26" s="10" t="s">
        <v>10</v>
      </c>
    </row>
    <row r="27" spans="1:10" s="14" customFormat="1" ht="105" x14ac:dyDescent="0.25">
      <c r="A27" s="44" t="s">
        <v>32</v>
      </c>
      <c r="B27" s="32" t="s">
        <v>33</v>
      </c>
      <c r="C27" s="32" t="s">
        <v>60</v>
      </c>
      <c r="D27" s="11" t="s">
        <v>143</v>
      </c>
      <c r="E27" s="12">
        <v>45969</v>
      </c>
      <c r="F27" s="8">
        <f t="shared" si="0"/>
        <v>45999</v>
      </c>
      <c r="G27" s="33">
        <v>26580.7</v>
      </c>
      <c r="H27" s="33">
        <v>26580.7</v>
      </c>
      <c r="I27" s="13">
        <v>0</v>
      </c>
      <c r="J27" s="10" t="s">
        <v>10</v>
      </c>
    </row>
    <row r="28" spans="1:10" s="14" customFormat="1" ht="75" x14ac:dyDescent="0.25">
      <c r="A28" s="44" t="s">
        <v>32</v>
      </c>
      <c r="B28" s="32" t="s">
        <v>33</v>
      </c>
      <c r="C28" s="32" t="s">
        <v>97</v>
      </c>
      <c r="D28" s="11" t="s">
        <v>144</v>
      </c>
      <c r="E28" s="12">
        <v>45999</v>
      </c>
      <c r="F28" s="8">
        <f t="shared" si="0"/>
        <v>46029</v>
      </c>
      <c r="G28" s="33">
        <v>26436.7</v>
      </c>
      <c r="H28" s="33">
        <v>26436.7</v>
      </c>
      <c r="I28" s="13">
        <v>0</v>
      </c>
      <c r="J28" s="10" t="s">
        <v>10</v>
      </c>
    </row>
    <row r="29" spans="1:10" s="14" customFormat="1" ht="60" x14ac:dyDescent="0.25">
      <c r="A29" s="44" t="s">
        <v>28</v>
      </c>
      <c r="B29" s="32" t="s">
        <v>25</v>
      </c>
      <c r="C29" s="32" t="s">
        <v>98</v>
      </c>
      <c r="D29" s="11" t="s">
        <v>145</v>
      </c>
      <c r="E29" s="12">
        <v>45992</v>
      </c>
      <c r="F29" s="8">
        <f t="shared" si="0"/>
        <v>46022</v>
      </c>
      <c r="G29" s="33">
        <v>3528</v>
      </c>
      <c r="H29" s="33">
        <v>3528</v>
      </c>
      <c r="I29" s="13">
        <v>0</v>
      </c>
      <c r="J29" s="10" t="s">
        <v>10</v>
      </c>
    </row>
    <row r="30" spans="1:10" s="14" customFormat="1" ht="105" x14ac:dyDescent="0.25">
      <c r="A30" s="44" t="s">
        <v>22</v>
      </c>
      <c r="B30" s="32" t="s">
        <v>12</v>
      </c>
      <c r="C30" s="32" t="s">
        <v>99</v>
      </c>
      <c r="D30" s="11" t="s">
        <v>146</v>
      </c>
      <c r="E30" s="12">
        <v>45992</v>
      </c>
      <c r="F30" s="8">
        <f t="shared" si="0"/>
        <v>46022</v>
      </c>
      <c r="G30" s="33">
        <v>45687.49</v>
      </c>
      <c r="H30" s="33">
        <v>45687.49</v>
      </c>
      <c r="I30" s="13">
        <v>0</v>
      </c>
      <c r="J30" s="10" t="s">
        <v>10</v>
      </c>
    </row>
    <row r="31" spans="1:10" s="14" customFormat="1" ht="90" x14ac:dyDescent="0.25">
      <c r="A31" s="44" t="s">
        <v>23</v>
      </c>
      <c r="B31" s="32" t="s">
        <v>61</v>
      </c>
      <c r="C31" s="32" t="s">
        <v>62</v>
      </c>
      <c r="D31" s="11" t="s">
        <v>147</v>
      </c>
      <c r="E31" s="12">
        <v>45991</v>
      </c>
      <c r="F31" s="8">
        <f t="shared" si="0"/>
        <v>46021</v>
      </c>
      <c r="G31" s="33">
        <v>81023.42</v>
      </c>
      <c r="H31" s="33">
        <v>81023.42</v>
      </c>
      <c r="I31" s="13">
        <v>0</v>
      </c>
      <c r="J31" s="10" t="s">
        <v>10</v>
      </c>
    </row>
    <row r="32" spans="1:10" s="14" customFormat="1" ht="75" x14ac:dyDescent="0.25">
      <c r="A32" s="44" t="s">
        <v>38</v>
      </c>
      <c r="B32" s="32" t="s">
        <v>36</v>
      </c>
      <c r="C32" s="32" t="s">
        <v>63</v>
      </c>
      <c r="D32" s="11" t="s">
        <v>148</v>
      </c>
      <c r="E32" s="12">
        <v>45980</v>
      </c>
      <c r="F32" s="8">
        <f t="shared" si="0"/>
        <v>46010</v>
      </c>
      <c r="G32" s="33">
        <v>2391.8000000000002</v>
      </c>
      <c r="H32" s="33">
        <v>2391.8000000000002</v>
      </c>
      <c r="I32" s="13">
        <v>0</v>
      </c>
      <c r="J32" s="10" t="s">
        <v>10</v>
      </c>
    </row>
    <row r="33" spans="1:10" s="14" customFormat="1" ht="75" x14ac:dyDescent="0.25">
      <c r="A33" s="44" t="s">
        <v>18</v>
      </c>
      <c r="B33" s="32" t="s">
        <v>64</v>
      </c>
      <c r="C33" s="32" t="s">
        <v>65</v>
      </c>
      <c r="D33" s="11" t="s">
        <v>87</v>
      </c>
      <c r="E33" s="8">
        <v>45994</v>
      </c>
      <c r="F33" s="8">
        <f t="shared" si="0"/>
        <v>46024</v>
      </c>
      <c r="G33" s="33">
        <v>38774873</v>
      </c>
      <c r="H33" s="33">
        <v>38774873</v>
      </c>
      <c r="I33" s="13">
        <v>0</v>
      </c>
      <c r="J33" s="10" t="s">
        <v>10</v>
      </c>
    </row>
    <row r="34" spans="1:10" s="14" customFormat="1" ht="75" x14ac:dyDescent="0.25">
      <c r="A34" s="44" t="s">
        <v>100</v>
      </c>
      <c r="B34" s="32" t="s">
        <v>101</v>
      </c>
      <c r="C34" s="32" t="s">
        <v>102</v>
      </c>
      <c r="D34" s="11" t="s">
        <v>165</v>
      </c>
      <c r="E34" s="12">
        <v>45938</v>
      </c>
      <c r="F34" s="8">
        <f t="shared" si="0"/>
        <v>45968</v>
      </c>
      <c r="G34" s="33">
        <v>25958.400000000001</v>
      </c>
      <c r="H34" s="33">
        <v>25958.400000000001</v>
      </c>
      <c r="I34" s="13">
        <v>0</v>
      </c>
      <c r="J34" s="10" t="s">
        <v>10</v>
      </c>
    </row>
    <row r="35" spans="1:10" s="14" customFormat="1" ht="75" x14ac:dyDescent="0.25">
      <c r="A35" s="44" t="s">
        <v>66</v>
      </c>
      <c r="B35" s="32" t="s">
        <v>67</v>
      </c>
      <c r="C35" s="32" t="s">
        <v>178</v>
      </c>
      <c r="D35" s="11" t="s">
        <v>166</v>
      </c>
      <c r="E35" s="12">
        <v>45930</v>
      </c>
      <c r="F35" s="8">
        <f t="shared" si="0"/>
        <v>45960</v>
      </c>
      <c r="G35" s="33">
        <v>46834.2</v>
      </c>
      <c r="H35" s="33">
        <v>46834.2</v>
      </c>
      <c r="I35" s="13">
        <v>0</v>
      </c>
      <c r="J35" s="10" t="s">
        <v>10</v>
      </c>
    </row>
    <row r="36" spans="1:10" s="14" customFormat="1" ht="75" x14ac:dyDescent="0.25">
      <c r="A36" s="44"/>
      <c r="B36" s="32" t="s">
        <v>68</v>
      </c>
      <c r="C36" s="32" t="s">
        <v>69</v>
      </c>
      <c r="D36" s="16" t="s">
        <v>167</v>
      </c>
      <c r="E36" s="8">
        <v>45973</v>
      </c>
      <c r="F36" s="8">
        <f t="shared" si="0"/>
        <v>46003</v>
      </c>
      <c r="G36" s="33">
        <v>81420</v>
      </c>
      <c r="H36" s="33">
        <v>81420</v>
      </c>
      <c r="I36" s="13">
        <v>0</v>
      </c>
      <c r="J36" s="10" t="s">
        <v>10</v>
      </c>
    </row>
    <row r="37" spans="1:10" s="14" customFormat="1" ht="75" x14ac:dyDescent="0.25">
      <c r="A37" s="44" t="s">
        <v>103</v>
      </c>
      <c r="B37" s="32" t="s">
        <v>104</v>
      </c>
      <c r="C37" s="32" t="s">
        <v>105</v>
      </c>
      <c r="D37" s="16" t="s">
        <v>170</v>
      </c>
      <c r="E37" s="8">
        <v>45982</v>
      </c>
      <c r="F37" s="8">
        <f t="shared" si="0"/>
        <v>46012</v>
      </c>
      <c r="G37" s="33">
        <v>159972.6</v>
      </c>
      <c r="H37" s="33">
        <v>159972.6</v>
      </c>
      <c r="I37" s="13">
        <v>0</v>
      </c>
      <c r="J37" s="10" t="s">
        <v>10</v>
      </c>
    </row>
    <row r="38" spans="1:10" s="66" customFormat="1" ht="63.75" customHeight="1" x14ac:dyDescent="0.25">
      <c r="A38" s="61" t="s">
        <v>103</v>
      </c>
      <c r="B38" s="62" t="s">
        <v>104</v>
      </c>
      <c r="C38" s="62" t="s">
        <v>106</v>
      </c>
      <c r="D38" s="63" t="s">
        <v>171</v>
      </c>
      <c r="E38" s="8">
        <v>45973</v>
      </c>
      <c r="F38" s="8">
        <f t="shared" si="0"/>
        <v>46003</v>
      </c>
      <c r="G38" s="33">
        <v>11387</v>
      </c>
      <c r="H38" s="33">
        <v>11387</v>
      </c>
      <c r="I38" s="13">
        <v>0</v>
      </c>
      <c r="J38" s="10" t="s">
        <v>10</v>
      </c>
    </row>
    <row r="39" spans="1:10" s="67" customFormat="1" ht="75" x14ac:dyDescent="0.25">
      <c r="A39" s="61" t="s">
        <v>107</v>
      </c>
      <c r="B39" s="62" t="s">
        <v>108</v>
      </c>
      <c r="C39" s="62" t="s">
        <v>109</v>
      </c>
      <c r="D39" s="63" t="s">
        <v>168</v>
      </c>
      <c r="E39" s="8">
        <v>45992</v>
      </c>
      <c r="F39" s="8">
        <f t="shared" si="0"/>
        <v>46022</v>
      </c>
      <c r="G39" s="33">
        <v>4000</v>
      </c>
      <c r="H39" s="33">
        <v>4000</v>
      </c>
      <c r="I39" s="13">
        <v>0</v>
      </c>
      <c r="J39" s="10" t="s">
        <v>10</v>
      </c>
    </row>
    <row r="40" spans="1:10" s="67" customFormat="1" ht="60" x14ac:dyDescent="0.25">
      <c r="A40" s="61"/>
      <c r="B40" s="62" t="s">
        <v>110</v>
      </c>
      <c r="C40" s="62" t="s">
        <v>111</v>
      </c>
      <c r="D40" s="68" t="s">
        <v>169</v>
      </c>
      <c r="E40" s="8">
        <v>45945</v>
      </c>
      <c r="F40" s="8">
        <f t="shared" si="0"/>
        <v>45975</v>
      </c>
      <c r="G40" s="33">
        <v>146320</v>
      </c>
      <c r="H40" s="33">
        <v>146320</v>
      </c>
      <c r="I40" s="13">
        <v>0</v>
      </c>
      <c r="J40" s="10" t="s">
        <v>10</v>
      </c>
    </row>
    <row r="41" spans="1:10" s="67" customFormat="1" ht="105" x14ac:dyDescent="0.25">
      <c r="A41" s="61" t="s">
        <v>70</v>
      </c>
      <c r="B41" s="62" t="s">
        <v>71</v>
      </c>
      <c r="C41" s="62" t="s">
        <v>72</v>
      </c>
      <c r="D41" s="8" t="s">
        <v>172</v>
      </c>
      <c r="E41" s="8">
        <v>45937</v>
      </c>
      <c r="F41" s="8">
        <f t="shared" si="0"/>
        <v>45967</v>
      </c>
      <c r="G41" s="33">
        <v>992616</v>
      </c>
      <c r="H41" s="33">
        <v>992616</v>
      </c>
      <c r="I41" s="13">
        <v>0</v>
      </c>
      <c r="J41" s="10" t="s">
        <v>10</v>
      </c>
    </row>
    <row r="42" spans="1:10" s="67" customFormat="1" ht="90" x14ac:dyDescent="0.25">
      <c r="A42" s="61" t="s">
        <v>34</v>
      </c>
      <c r="B42" s="62" t="s">
        <v>73</v>
      </c>
      <c r="C42" s="62" t="s">
        <v>112</v>
      </c>
      <c r="D42" s="63" t="s">
        <v>162</v>
      </c>
      <c r="E42" s="8">
        <v>45993</v>
      </c>
      <c r="F42" s="8">
        <f t="shared" si="0"/>
        <v>46023</v>
      </c>
      <c r="G42" s="33">
        <v>231029.23</v>
      </c>
      <c r="H42" s="33">
        <v>231029.23</v>
      </c>
      <c r="I42" s="13">
        <v>0</v>
      </c>
      <c r="J42" s="10" t="s">
        <v>10</v>
      </c>
    </row>
    <row r="43" spans="1:10" s="67" customFormat="1" ht="90" x14ac:dyDescent="0.25">
      <c r="A43" s="61" t="s">
        <v>29</v>
      </c>
      <c r="B43" s="62" t="s">
        <v>26</v>
      </c>
      <c r="C43" s="62" t="s">
        <v>74</v>
      </c>
      <c r="D43" s="63" t="s">
        <v>163</v>
      </c>
      <c r="E43" s="8">
        <v>45992</v>
      </c>
      <c r="F43" s="8">
        <f t="shared" si="0"/>
        <v>46022</v>
      </c>
      <c r="G43" s="33">
        <v>65000</v>
      </c>
      <c r="H43" s="33">
        <v>65000</v>
      </c>
      <c r="I43" s="13">
        <v>0</v>
      </c>
      <c r="J43" s="10" t="s">
        <v>10</v>
      </c>
    </row>
    <row r="44" spans="1:10" s="67" customFormat="1" ht="75" x14ac:dyDescent="0.25">
      <c r="A44" s="61" t="s">
        <v>113</v>
      </c>
      <c r="B44" s="62" t="s">
        <v>114</v>
      </c>
      <c r="C44" s="62" t="s">
        <v>115</v>
      </c>
      <c r="D44" s="63" t="s">
        <v>164</v>
      </c>
      <c r="E44" s="64">
        <v>45900</v>
      </c>
      <c r="F44" s="8">
        <f t="shared" si="0"/>
        <v>45930</v>
      </c>
      <c r="G44" s="33">
        <v>57230</v>
      </c>
      <c r="H44" s="33">
        <v>57230</v>
      </c>
      <c r="I44" s="13">
        <v>0</v>
      </c>
      <c r="J44" s="10" t="s">
        <v>10</v>
      </c>
    </row>
    <row r="45" spans="1:10" s="67" customFormat="1" ht="90" x14ac:dyDescent="0.25">
      <c r="A45" s="61" t="s">
        <v>43</v>
      </c>
      <c r="B45" s="62" t="s">
        <v>44</v>
      </c>
      <c r="C45" s="62" t="s">
        <v>177</v>
      </c>
      <c r="D45" s="69" t="s">
        <v>139</v>
      </c>
      <c r="E45" s="64">
        <v>46008</v>
      </c>
      <c r="F45" s="8">
        <f t="shared" si="0"/>
        <v>46038</v>
      </c>
      <c r="G45" s="33">
        <v>9454006.9199999999</v>
      </c>
      <c r="H45" s="33">
        <v>9454006.9199999999</v>
      </c>
      <c r="I45" s="13">
        <v>0</v>
      </c>
      <c r="J45" s="10" t="s">
        <v>10</v>
      </c>
    </row>
    <row r="46" spans="1:10" s="67" customFormat="1" ht="90" x14ac:dyDescent="0.25">
      <c r="A46" s="61" t="s">
        <v>43</v>
      </c>
      <c r="B46" s="62" t="s">
        <v>44</v>
      </c>
      <c r="C46" s="62" t="s">
        <v>116</v>
      </c>
      <c r="D46" s="69" t="s">
        <v>139</v>
      </c>
      <c r="E46" s="8">
        <v>46008</v>
      </c>
      <c r="F46" s="8">
        <f t="shared" si="0"/>
        <v>46038</v>
      </c>
      <c r="G46" s="33">
        <v>9416965.0800000001</v>
      </c>
      <c r="H46" s="33">
        <v>9416965.0800000001</v>
      </c>
      <c r="I46" s="13">
        <v>0</v>
      </c>
      <c r="J46" s="10" t="s">
        <v>10</v>
      </c>
    </row>
    <row r="47" spans="1:10" s="67" customFormat="1" ht="60" x14ac:dyDescent="0.25">
      <c r="A47" s="61"/>
      <c r="B47" s="62" t="s">
        <v>75</v>
      </c>
      <c r="C47" s="62" t="s">
        <v>176</v>
      </c>
      <c r="D47" s="63" t="s">
        <v>161</v>
      </c>
      <c r="E47" s="8">
        <v>45964</v>
      </c>
      <c r="F47" s="8">
        <f t="shared" si="0"/>
        <v>45994</v>
      </c>
      <c r="G47" s="33">
        <v>50150</v>
      </c>
      <c r="H47" s="33">
        <v>50150</v>
      </c>
      <c r="I47" s="13">
        <v>0</v>
      </c>
      <c r="J47" s="10" t="s">
        <v>10</v>
      </c>
    </row>
    <row r="48" spans="1:10" s="67" customFormat="1" ht="105" x14ac:dyDescent="0.25">
      <c r="A48" s="61" t="s">
        <v>117</v>
      </c>
      <c r="B48" s="62" t="s">
        <v>118</v>
      </c>
      <c r="C48" s="62" t="s">
        <v>119</v>
      </c>
      <c r="D48" s="63" t="s">
        <v>158</v>
      </c>
      <c r="E48" s="64">
        <v>45965</v>
      </c>
      <c r="F48" s="8">
        <f t="shared" si="0"/>
        <v>45995</v>
      </c>
      <c r="G48" s="33">
        <v>183333.3</v>
      </c>
      <c r="H48" s="33">
        <v>183333.3</v>
      </c>
      <c r="I48" s="13">
        <v>0</v>
      </c>
      <c r="J48" s="10" t="s">
        <v>10</v>
      </c>
    </row>
    <row r="49" spans="1:10" s="67" customFormat="1" ht="60" x14ac:dyDescent="0.25">
      <c r="A49" s="61" t="s">
        <v>120</v>
      </c>
      <c r="B49" s="62" t="s">
        <v>121</v>
      </c>
      <c r="C49" s="62" t="s">
        <v>122</v>
      </c>
      <c r="D49" s="63" t="s">
        <v>159</v>
      </c>
      <c r="E49" s="64">
        <v>45972</v>
      </c>
      <c r="F49" s="8">
        <f t="shared" si="0"/>
        <v>46002</v>
      </c>
      <c r="G49" s="33">
        <v>29500</v>
      </c>
      <c r="H49" s="33">
        <v>29500</v>
      </c>
      <c r="I49" s="13">
        <v>0</v>
      </c>
      <c r="J49" s="10" t="s">
        <v>10</v>
      </c>
    </row>
    <row r="50" spans="1:10" s="67" customFormat="1" ht="75" x14ac:dyDescent="0.25">
      <c r="A50" s="61" t="s">
        <v>120</v>
      </c>
      <c r="B50" s="62" t="s">
        <v>121</v>
      </c>
      <c r="C50" s="62" t="s">
        <v>123</v>
      </c>
      <c r="D50" s="63" t="s">
        <v>160</v>
      </c>
      <c r="E50" s="64">
        <v>45971</v>
      </c>
      <c r="F50" s="8">
        <f>E50+30</f>
        <v>46001</v>
      </c>
      <c r="G50" s="33">
        <v>12500</v>
      </c>
      <c r="H50" s="33">
        <v>12500</v>
      </c>
      <c r="I50" s="13">
        <v>0</v>
      </c>
      <c r="J50" s="10" t="s">
        <v>10</v>
      </c>
    </row>
    <row r="51" spans="1:10" s="67" customFormat="1" ht="90" x14ac:dyDescent="0.25">
      <c r="A51" s="61" t="s">
        <v>124</v>
      </c>
      <c r="B51" s="62" t="s">
        <v>125</v>
      </c>
      <c r="C51" s="62" t="s">
        <v>126</v>
      </c>
      <c r="D51" s="63" t="s">
        <v>359</v>
      </c>
      <c r="E51" s="64">
        <v>45962</v>
      </c>
      <c r="F51" s="8">
        <f t="shared" si="0"/>
        <v>45992</v>
      </c>
      <c r="G51" s="33">
        <v>220542</v>
      </c>
      <c r="H51" s="33">
        <v>220542</v>
      </c>
      <c r="I51" s="13">
        <v>0</v>
      </c>
      <c r="J51" s="10" t="s">
        <v>10</v>
      </c>
    </row>
    <row r="52" spans="1:10" s="67" customFormat="1" ht="75" x14ac:dyDescent="0.25">
      <c r="A52" s="61" t="s">
        <v>124</v>
      </c>
      <c r="B52" s="62" t="s">
        <v>125</v>
      </c>
      <c r="C52" s="62" t="s">
        <v>127</v>
      </c>
      <c r="D52" s="63" t="s">
        <v>157</v>
      </c>
      <c r="E52" s="64">
        <v>45936</v>
      </c>
      <c r="F52" s="8">
        <f t="shared" si="0"/>
        <v>45966</v>
      </c>
      <c r="G52" s="33">
        <v>28910</v>
      </c>
      <c r="H52" s="33">
        <v>28910</v>
      </c>
      <c r="I52" s="13">
        <v>0</v>
      </c>
      <c r="J52" s="10" t="s">
        <v>10</v>
      </c>
    </row>
    <row r="53" spans="1:10" s="67" customFormat="1" ht="105" x14ac:dyDescent="0.25">
      <c r="A53" s="61" t="s">
        <v>76</v>
      </c>
      <c r="B53" s="62" t="s">
        <v>77</v>
      </c>
      <c r="C53" s="62" t="s">
        <v>128</v>
      </c>
      <c r="D53" s="63" t="s">
        <v>156</v>
      </c>
      <c r="E53" s="64">
        <v>45992</v>
      </c>
      <c r="F53" s="8">
        <f t="shared" si="0"/>
        <v>46022</v>
      </c>
      <c r="G53" s="33">
        <v>24172371.41</v>
      </c>
      <c r="H53" s="33">
        <v>24172371.41</v>
      </c>
      <c r="I53" s="13">
        <v>0</v>
      </c>
      <c r="J53" s="10" t="s">
        <v>10</v>
      </c>
    </row>
    <row r="54" spans="1:10" s="67" customFormat="1" ht="66.75" customHeight="1" x14ac:dyDescent="0.25">
      <c r="A54" s="61" t="s">
        <v>76</v>
      </c>
      <c r="B54" s="62" t="s">
        <v>77</v>
      </c>
      <c r="C54" s="62" t="s">
        <v>183</v>
      </c>
      <c r="D54" s="63" t="s">
        <v>182</v>
      </c>
      <c r="E54" s="64">
        <v>46009</v>
      </c>
      <c r="F54" s="8">
        <f t="shared" ref="F54" si="1">E54+30</f>
        <v>46039</v>
      </c>
      <c r="G54" s="33">
        <v>83942679.870000005</v>
      </c>
      <c r="H54" s="33">
        <f>+G54</f>
        <v>83942679.870000005</v>
      </c>
      <c r="I54" s="13">
        <v>0</v>
      </c>
      <c r="J54" s="10" t="s">
        <v>10</v>
      </c>
    </row>
    <row r="55" spans="1:10" s="67" customFormat="1" ht="120" x14ac:dyDescent="0.25">
      <c r="A55" s="61" t="s">
        <v>24</v>
      </c>
      <c r="B55" s="62" t="s">
        <v>19</v>
      </c>
      <c r="C55" s="62" t="s">
        <v>173</v>
      </c>
      <c r="D55" s="63" t="s">
        <v>155</v>
      </c>
      <c r="E55" s="64">
        <v>45981</v>
      </c>
      <c r="F55" s="8">
        <f t="shared" si="0"/>
        <v>46011</v>
      </c>
      <c r="G55" s="33">
        <v>285165.84000000003</v>
      </c>
      <c r="H55" s="33">
        <v>285165.84000000003</v>
      </c>
      <c r="I55" s="13">
        <v>0</v>
      </c>
      <c r="J55" s="10" t="s">
        <v>10</v>
      </c>
    </row>
    <row r="56" spans="1:10" s="67" customFormat="1" ht="105" x14ac:dyDescent="0.25">
      <c r="A56" s="61" t="s">
        <v>78</v>
      </c>
      <c r="B56" s="62" t="s">
        <v>79</v>
      </c>
      <c r="C56" s="62" t="s">
        <v>174</v>
      </c>
      <c r="D56" s="63" t="s">
        <v>360</v>
      </c>
      <c r="E56" s="64">
        <v>45987</v>
      </c>
      <c r="F56" s="8">
        <f t="shared" si="0"/>
        <v>46017</v>
      </c>
      <c r="G56" s="33">
        <v>706170.66</v>
      </c>
      <c r="H56" s="33">
        <v>706170.66</v>
      </c>
      <c r="I56" s="13">
        <v>0</v>
      </c>
      <c r="J56" s="10" t="s">
        <v>10</v>
      </c>
    </row>
    <row r="57" spans="1:10" s="67" customFormat="1" ht="105" x14ac:dyDescent="0.25">
      <c r="A57" s="61" t="s">
        <v>78</v>
      </c>
      <c r="B57" s="62" t="s">
        <v>79</v>
      </c>
      <c r="C57" s="62" t="s">
        <v>175</v>
      </c>
      <c r="D57" s="63" t="s">
        <v>361</v>
      </c>
      <c r="E57" s="64">
        <v>45964</v>
      </c>
      <c r="F57" s="8">
        <f t="shared" si="0"/>
        <v>45994</v>
      </c>
      <c r="G57" s="33">
        <v>2288423.58</v>
      </c>
      <c r="H57" s="33">
        <v>2288423.58</v>
      </c>
      <c r="I57" s="13">
        <v>0</v>
      </c>
      <c r="J57" s="10" t="s">
        <v>10</v>
      </c>
    </row>
    <row r="58" spans="1:10" s="67" customFormat="1" ht="90" x14ac:dyDescent="0.25">
      <c r="A58" s="61" t="s">
        <v>129</v>
      </c>
      <c r="B58" s="62" t="s">
        <v>130</v>
      </c>
      <c r="C58" s="62" t="s">
        <v>131</v>
      </c>
      <c r="D58" s="63" t="s">
        <v>154</v>
      </c>
      <c r="E58" s="64">
        <v>45950</v>
      </c>
      <c r="F58" s="8">
        <f t="shared" si="0"/>
        <v>45980</v>
      </c>
      <c r="G58" s="33">
        <v>228347.5</v>
      </c>
      <c r="H58" s="33">
        <v>228347.5</v>
      </c>
      <c r="I58" s="13">
        <v>0</v>
      </c>
      <c r="J58" s="10" t="s">
        <v>10</v>
      </c>
    </row>
    <row r="59" spans="1:10" s="67" customFormat="1" ht="90" x14ac:dyDescent="0.25">
      <c r="A59" s="61" t="s">
        <v>39</v>
      </c>
      <c r="B59" s="62" t="s">
        <v>80</v>
      </c>
      <c r="C59" s="62" t="s">
        <v>132</v>
      </c>
      <c r="D59" s="63" t="s">
        <v>153</v>
      </c>
      <c r="E59" s="64">
        <v>45976</v>
      </c>
      <c r="F59" s="8">
        <f t="shared" si="0"/>
        <v>46006</v>
      </c>
      <c r="G59" s="33">
        <v>40000</v>
      </c>
      <c r="H59" s="33">
        <v>40000</v>
      </c>
      <c r="I59" s="13">
        <v>0</v>
      </c>
      <c r="J59" s="10" t="s">
        <v>10</v>
      </c>
    </row>
    <row r="60" spans="1:10" s="67" customFormat="1" ht="75" x14ac:dyDescent="0.25">
      <c r="A60" s="61" t="s">
        <v>39</v>
      </c>
      <c r="B60" s="62" t="s">
        <v>80</v>
      </c>
      <c r="C60" s="62" t="s">
        <v>133</v>
      </c>
      <c r="D60" s="63" t="s">
        <v>152</v>
      </c>
      <c r="E60" s="64">
        <v>45976</v>
      </c>
      <c r="F60" s="8">
        <f t="shared" si="0"/>
        <v>46006</v>
      </c>
      <c r="G60" s="33">
        <v>4484</v>
      </c>
      <c r="H60" s="33">
        <v>4484</v>
      </c>
      <c r="I60" s="13">
        <v>0</v>
      </c>
      <c r="J60" s="10" t="s">
        <v>10</v>
      </c>
    </row>
    <row r="61" spans="1:10" s="67" customFormat="1" ht="60" x14ac:dyDescent="0.25">
      <c r="A61" s="61" t="s">
        <v>30</v>
      </c>
      <c r="B61" s="62" t="s">
        <v>81</v>
      </c>
      <c r="C61" s="62" t="s">
        <v>181</v>
      </c>
      <c r="D61" s="63" t="s">
        <v>151</v>
      </c>
      <c r="E61" s="64">
        <v>45975</v>
      </c>
      <c r="F61" s="8">
        <f t="shared" si="0"/>
        <v>46005</v>
      </c>
      <c r="G61" s="33">
        <v>30000</v>
      </c>
      <c r="H61" s="33">
        <v>30000</v>
      </c>
      <c r="I61" s="13">
        <v>0</v>
      </c>
      <c r="J61" s="10" t="s">
        <v>10</v>
      </c>
    </row>
    <row r="62" spans="1:10" s="67" customFormat="1" ht="120" x14ac:dyDescent="0.25">
      <c r="A62" s="61" t="s">
        <v>31</v>
      </c>
      <c r="B62" s="62" t="s">
        <v>27</v>
      </c>
      <c r="C62" s="62" t="s">
        <v>134</v>
      </c>
      <c r="D62" s="63" t="s">
        <v>150</v>
      </c>
      <c r="E62" s="64">
        <v>45991</v>
      </c>
      <c r="F62" s="8">
        <f t="shared" si="0"/>
        <v>46021</v>
      </c>
      <c r="G62" s="33">
        <v>629137.14</v>
      </c>
      <c r="H62" s="33">
        <v>629137.14</v>
      </c>
      <c r="I62" s="13">
        <v>0</v>
      </c>
      <c r="J62" s="10" t="s">
        <v>10</v>
      </c>
    </row>
    <row r="63" spans="1:10" s="67" customFormat="1" ht="60" x14ac:dyDescent="0.25">
      <c r="A63" s="61" t="s">
        <v>82</v>
      </c>
      <c r="B63" s="62" t="s">
        <v>83</v>
      </c>
      <c r="C63" s="62" t="s">
        <v>84</v>
      </c>
      <c r="D63" s="63" t="s">
        <v>149</v>
      </c>
      <c r="E63" s="64">
        <v>45959</v>
      </c>
      <c r="F63" s="8">
        <f t="shared" si="0"/>
        <v>45989</v>
      </c>
      <c r="G63" s="33">
        <v>1811197.5</v>
      </c>
      <c r="H63" s="33">
        <v>1811197.5</v>
      </c>
      <c r="I63" s="13">
        <v>0</v>
      </c>
      <c r="J63" s="10" t="s">
        <v>10</v>
      </c>
    </row>
    <row r="64" spans="1:10" s="67" customFormat="1" ht="90" x14ac:dyDescent="0.25">
      <c r="A64" s="61" t="s">
        <v>184</v>
      </c>
      <c r="B64" s="62" t="s">
        <v>185</v>
      </c>
      <c r="C64" s="62" t="s">
        <v>259</v>
      </c>
      <c r="D64" s="63" t="s">
        <v>306</v>
      </c>
      <c r="E64" s="65">
        <v>45992</v>
      </c>
      <c r="F64" s="8">
        <f t="shared" si="0"/>
        <v>46022</v>
      </c>
      <c r="G64" s="33">
        <v>397500</v>
      </c>
      <c r="H64" s="33">
        <f>+G64</f>
        <v>397500</v>
      </c>
      <c r="I64" s="13">
        <v>0</v>
      </c>
      <c r="J64" s="10" t="s">
        <v>10</v>
      </c>
    </row>
    <row r="65" spans="1:10" s="67" customFormat="1" ht="75" x14ac:dyDescent="0.25">
      <c r="A65" s="61" t="s">
        <v>186</v>
      </c>
      <c r="B65" s="62" t="s">
        <v>187</v>
      </c>
      <c r="C65" s="62" t="s">
        <v>260</v>
      </c>
      <c r="D65" s="63" t="s">
        <v>307</v>
      </c>
      <c r="E65" s="64">
        <v>45945</v>
      </c>
      <c r="F65" s="8">
        <f t="shared" si="0"/>
        <v>45975</v>
      </c>
      <c r="G65" s="33">
        <v>71899.759999999995</v>
      </c>
      <c r="H65" s="33">
        <f t="shared" ref="H65:H111" si="2">+G65</f>
        <v>71899.759999999995</v>
      </c>
      <c r="I65" s="13">
        <v>0</v>
      </c>
      <c r="J65" s="10" t="s">
        <v>10</v>
      </c>
    </row>
    <row r="66" spans="1:10" s="67" customFormat="1" ht="75" x14ac:dyDescent="0.25">
      <c r="A66" s="61"/>
      <c r="B66" s="62" t="s">
        <v>188</v>
      </c>
      <c r="C66" s="62" t="s">
        <v>261</v>
      </c>
      <c r="D66" s="63" t="s">
        <v>308</v>
      </c>
      <c r="E66" s="64">
        <v>45992</v>
      </c>
      <c r="F66" s="8">
        <f t="shared" si="0"/>
        <v>46022</v>
      </c>
      <c r="G66" s="33">
        <v>292698.88</v>
      </c>
      <c r="H66" s="33">
        <f t="shared" si="2"/>
        <v>292698.88</v>
      </c>
      <c r="I66" s="13">
        <v>0</v>
      </c>
      <c r="J66" s="10" t="s">
        <v>10</v>
      </c>
    </row>
    <row r="67" spans="1:10" s="67" customFormat="1" ht="102" customHeight="1" x14ac:dyDescent="0.25">
      <c r="A67" s="61" t="s">
        <v>189</v>
      </c>
      <c r="B67" s="62" t="s">
        <v>190</v>
      </c>
      <c r="C67" s="62" t="s">
        <v>262</v>
      </c>
      <c r="D67" s="63" t="s">
        <v>362</v>
      </c>
      <c r="E67" s="65">
        <v>45975</v>
      </c>
      <c r="F67" s="8">
        <f t="shared" si="0"/>
        <v>46005</v>
      </c>
      <c r="G67" s="33">
        <v>401672</v>
      </c>
      <c r="H67" s="33">
        <f t="shared" si="2"/>
        <v>401672</v>
      </c>
      <c r="I67" s="13">
        <v>0</v>
      </c>
      <c r="J67" s="10" t="s">
        <v>10</v>
      </c>
    </row>
    <row r="68" spans="1:10" s="67" customFormat="1" ht="90" x14ac:dyDescent="0.25">
      <c r="A68" s="61" t="s">
        <v>191</v>
      </c>
      <c r="B68" s="62" t="s">
        <v>192</v>
      </c>
      <c r="C68" s="62" t="s">
        <v>263</v>
      </c>
      <c r="D68" s="63" t="s">
        <v>309</v>
      </c>
      <c r="E68" s="64">
        <v>46008</v>
      </c>
      <c r="F68" s="8">
        <f t="shared" si="0"/>
        <v>46038</v>
      </c>
      <c r="G68" s="33">
        <v>101950.06</v>
      </c>
      <c r="H68" s="33">
        <f t="shared" si="2"/>
        <v>101950.06</v>
      </c>
      <c r="I68" s="13">
        <v>0</v>
      </c>
      <c r="J68" s="10" t="s">
        <v>10</v>
      </c>
    </row>
    <row r="69" spans="1:10" s="67" customFormat="1" ht="75" x14ac:dyDescent="0.25">
      <c r="A69" s="61" t="s">
        <v>193</v>
      </c>
      <c r="B69" s="62" t="s">
        <v>194</v>
      </c>
      <c r="C69" s="62" t="s">
        <v>264</v>
      </c>
      <c r="D69" s="63" t="s">
        <v>310</v>
      </c>
      <c r="E69" s="64">
        <v>46002</v>
      </c>
      <c r="F69" s="8">
        <f t="shared" si="0"/>
        <v>46032</v>
      </c>
      <c r="G69" s="33">
        <v>147040.13</v>
      </c>
      <c r="H69" s="33">
        <f t="shared" si="2"/>
        <v>147040.13</v>
      </c>
      <c r="I69" s="13">
        <v>0</v>
      </c>
      <c r="J69" s="10" t="s">
        <v>10</v>
      </c>
    </row>
    <row r="70" spans="1:10" s="67" customFormat="1" ht="90" x14ac:dyDescent="0.25">
      <c r="A70" s="61" t="s">
        <v>195</v>
      </c>
      <c r="B70" s="62" t="s">
        <v>196</v>
      </c>
      <c r="C70" s="62" t="s">
        <v>265</v>
      </c>
      <c r="D70" s="63" t="s">
        <v>311</v>
      </c>
      <c r="E70" s="64">
        <v>46010</v>
      </c>
      <c r="F70" s="8">
        <f t="shared" si="0"/>
        <v>46040</v>
      </c>
      <c r="G70" s="33">
        <v>35000</v>
      </c>
      <c r="H70" s="33">
        <f t="shared" si="2"/>
        <v>35000</v>
      </c>
      <c r="I70" s="13">
        <v>0</v>
      </c>
      <c r="J70" s="10" t="s">
        <v>10</v>
      </c>
    </row>
    <row r="71" spans="1:10" s="67" customFormat="1" ht="60" x14ac:dyDescent="0.25">
      <c r="A71" s="61" t="s">
        <v>197</v>
      </c>
      <c r="B71" s="62" t="s">
        <v>198</v>
      </c>
      <c r="C71" s="62" t="s">
        <v>266</v>
      </c>
      <c r="D71" s="63" t="s">
        <v>312</v>
      </c>
      <c r="E71" s="65">
        <v>45999</v>
      </c>
      <c r="F71" s="8">
        <f>E71+45</f>
        <v>46044</v>
      </c>
      <c r="G71" s="33">
        <v>73000</v>
      </c>
      <c r="H71" s="33">
        <f t="shared" si="2"/>
        <v>73000</v>
      </c>
      <c r="I71" s="13">
        <v>0</v>
      </c>
      <c r="J71" s="10" t="s">
        <v>10</v>
      </c>
    </row>
    <row r="72" spans="1:10" s="67" customFormat="1" ht="75" x14ac:dyDescent="0.25">
      <c r="A72" s="61" t="s">
        <v>199</v>
      </c>
      <c r="B72" s="62" t="s">
        <v>200</v>
      </c>
      <c r="C72" s="62" t="s">
        <v>267</v>
      </c>
      <c r="D72" s="63" t="s">
        <v>315</v>
      </c>
      <c r="E72" s="64">
        <v>45974</v>
      </c>
      <c r="F72" s="8">
        <f t="shared" si="0"/>
        <v>46004</v>
      </c>
      <c r="G72" s="33">
        <v>130980</v>
      </c>
      <c r="H72" s="33">
        <f t="shared" si="2"/>
        <v>130980</v>
      </c>
      <c r="I72" s="13">
        <v>0</v>
      </c>
      <c r="J72" s="10" t="s">
        <v>10</v>
      </c>
    </row>
    <row r="73" spans="1:10" s="67" customFormat="1" ht="60" x14ac:dyDescent="0.25">
      <c r="A73" s="61" t="s">
        <v>201</v>
      </c>
      <c r="B73" s="62" t="s">
        <v>202</v>
      </c>
      <c r="C73" s="62" t="s">
        <v>268</v>
      </c>
      <c r="D73" s="63" t="s">
        <v>313</v>
      </c>
      <c r="E73" s="65">
        <v>45964</v>
      </c>
      <c r="F73" s="8">
        <f>E73+45</f>
        <v>46009</v>
      </c>
      <c r="G73" s="33">
        <v>67300</v>
      </c>
      <c r="H73" s="33">
        <f t="shared" si="2"/>
        <v>67300</v>
      </c>
      <c r="I73" s="13">
        <v>0</v>
      </c>
      <c r="J73" s="10" t="s">
        <v>10</v>
      </c>
    </row>
    <row r="74" spans="1:10" s="67" customFormat="1" ht="75" x14ac:dyDescent="0.25">
      <c r="A74" s="61" t="s">
        <v>203</v>
      </c>
      <c r="B74" s="62" t="s">
        <v>204</v>
      </c>
      <c r="C74" s="62" t="s">
        <v>352</v>
      </c>
      <c r="D74" s="63" t="s">
        <v>316</v>
      </c>
      <c r="E74" s="65">
        <v>46008</v>
      </c>
      <c r="F74" s="8">
        <f t="shared" si="0"/>
        <v>46038</v>
      </c>
      <c r="G74" s="33">
        <v>76700</v>
      </c>
      <c r="H74" s="33">
        <f t="shared" si="2"/>
        <v>76700</v>
      </c>
      <c r="I74" s="13">
        <v>0</v>
      </c>
      <c r="J74" s="10" t="s">
        <v>10</v>
      </c>
    </row>
    <row r="75" spans="1:10" s="67" customFormat="1" ht="75" x14ac:dyDescent="0.25">
      <c r="A75" s="61" t="s">
        <v>205</v>
      </c>
      <c r="B75" s="62" t="s">
        <v>206</v>
      </c>
      <c r="C75" s="62" t="s">
        <v>269</v>
      </c>
      <c r="D75" s="63" t="s">
        <v>314</v>
      </c>
      <c r="E75" s="65">
        <v>45994</v>
      </c>
      <c r="F75" s="8">
        <f t="shared" si="0"/>
        <v>46024</v>
      </c>
      <c r="G75" s="33">
        <v>393443.71</v>
      </c>
      <c r="H75" s="33">
        <f t="shared" si="2"/>
        <v>393443.71</v>
      </c>
      <c r="I75" s="13">
        <v>0</v>
      </c>
      <c r="J75" s="10" t="s">
        <v>10</v>
      </c>
    </row>
    <row r="76" spans="1:10" s="67" customFormat="1" ht="75" x14ac:dyDescent="0.25">
      <c r="A76" s="61" t="s">
        <v>207</v>
      </c>
      <c r="B76" s="62" t="s">
        <v>208</v>
      </c>
      <c r="C76" s="62" t="s">
        <v>270</v>
      </c>
      <c r="D76" s="63" t="s">
        <v>318</v>
      </c>
      <c r="E76" s="65" t="s">
        <v>353</v>
      </c>
      <c r="F76" s="65">
        <v>46029</v>
      </c>
      <c r="G76" s="33">
        <v>212400</v>
      </c>
      <c r="H76" s="33">
        <f t="shared" si="2"/>
        <v>212400</v>
      </c>
      <c r="I76" s="13">
        <v>0</v>
      </c>
      <c r="J76" s="10" t="s">
        <v>10</v>
      </c>
    </row>
    <row r="77" spans="1:10" s="67" customFormat="1" ht="75" x14ac:dyDescent="0.25">
      <c r="A77" s="61" t="s">
        <v>209</v>
      </c>
      <c r="B77" s="62" t="s">
        <v>210</v>
      </c>
      <c r="C77" s="62" t="s">
        <v>271</v>
      </c>
      <c r="D77" s="63" t="s">
        <v>319</v>
      </c>
      <c r="E77" s="64">
        <v>46009</v>
      </c>
      <c r="F77" s="8">
        <f t="shared" si="0"/>
        <v>46039</v>
      </c>
      <c r="G77" s="33">
        <v>13600</v>
      </c>
      <c r="H77" s="33">
        <f t="shared" si="2"/>
        <v>13600</v>
      </c>
      <c r="I77" s="13">
        <v>0</v>
      </c>
      <c r="J77" s="10" t="s">
        <v>10</v>
      </c>
    </row>
    <row r="78" spans="1:10" s="67" customFormat="1" ht="105" x14ac:dyDescent="0.25">
      <c r="A78" s="61" t="s">
        <v>211</v>
      </c>
      <c r="B78" s="62" t="s">
        <v>212</v>
      </c>
      <c r="C78" s="62" t="s">
        <v>272</v>
      </c>
      <c r="D78" s="63" t="s">
        <v>320</v>
      </c>
      <c r="E78" s="64">
        <v>45988</v>
      </c>
      <c r="F78" s="8">
        <f t="shared" si="0"/>
        <v>46018</v>
      </c>
      <c r="G78" s="33">
        <v>466100</v>
      </c>
      <c r="H78" s="33">
        <f t="shared" si="2"/>
        <v>466100</v>
      </c>
      <c r="I78" s="13">
        <v>0</v>
      </c>
      <c r="J78" s="10" t="s">
        <v>10</v>
      </c>
    </row>
    <row r="79" spans="1:10" s="67" customFormat="1" ht="45" x14ac:dyDescent="0.25">
      <c r="A79" s="61" t="s">
        <v>213</v>
      </c>
      <c r="B79" s="62" t="s">
        <v>214</v>
      </c>
      <c r="C79" s="62" t="s">
        <v>273</v>
      </c>
      <c r="D79" s="63" t="s">
        <v>317</v>
      </c>
      <c r="E79" s="65">
        <v>46009</v>
      </c>
      <c r="F79" s="8">
        <f t="shared" ref="F79:F111" si="3">E79+30</f>
        <v>46039</v>
      </c>
      <c r="G79" s="33">
        <v>46728</v>
      </c>
      <c r="H79" s="33">
        <f t="shared" si="2"/>
        <v>46728</v>
      </c>
      <c r="I79" s="13">
        <v>0</v>
      </c>
      <c r="J79" s="10" t="s">
        <v>10</v>
      </c>
    </row>
    <row r="80" spans="1:10" s="67" customFormat="1" ht="75" x14ac:dyDescent="0.25">
      <c r="A80" s="61" t="s">
        <v>215</v>
      </c>
      <c r="B80" s="62" t="s">
        <v>216</v>
      </c>
      <c r="C80" s="62" t="s">
        <v>274</v>
      </c>
      <c r="D80" s="63" t="s">
        <v>321</v>
      </c>
      <c r="E80" s="64">
        <v>46009</v>
      </c>
      <c r="F80" s="8">
        <f t="shared" si="3"/>
        <v>46039</v>
      </c>
      <c r="G80" s="33">
        <v>522347.36</v>
      </c>
      <c r="H80" s="33">
        <f t="shared" si="2"/>
        <v>522347.36</v>
      </c>
      <c r="I80" s="13">
        <v>0</v>
      </c>
      <c r="J80" s="10" t="s">
        <v>10</v>
      </c>
    </row>
    <row r="81" spans="1:10" s="67" customFormat="1" ht="60" x14ac:dyDescent="0.25">
      <c r="A81" s="61" t="s">
        <v>217</v>
      </c>
      <c r="B81" s="62" t="s">
        <v>218</v>
      </c>
      <c r="C81" s="62" t="s">
        <v>275</v>
      </c>
      <c r="D81" s="63" t="s">
        <v>324</v>
      </c>
      <c r="E81" s="64">
        <v>45979</v>
      </c>
      <c r="F81" s="8">
        <f t="shared" si="3"/>
        <v>46009</v>
      </c>
      <c r="G81" s="33">
        <v>495000</v>
      </c>
      <c r="H81" s="33">
        <f t="shared" si="2"/>
        <v>495000</v>
      </c>
      <c r="I81" s="13">
        <v>0</v>
      </c>
      <c r="J81" s="10" t="s">
        <v>10</v>
      </c>
    </row>
    <row r="82" spans="1:10" s="67" customFormat="1" ht="75" x14ac:dyDescent="0.25">
      <c r="A82" s="61" t="s">
        <v>219</v>
      </c>
      <c r="B82" s="62" t="s">
        <v>220</v>
      </c>
      <c r="C82" s="62" t="s">
        <v>276</v>
      </c>
      <c r="D82" s="63" t="s">
        <v>323</v>
      </c>
      <c r="E82" s="64">
        <v>45989</v>
      </c>
      <c r="F82" s="8">
        <f t="shared" si="3"/>
        <v>46019</v>
      </c>
      <c r="G82" s="33">
        <v>45683.7</v>
      </c>
      <c r="H82" s="33">
        <f t="shared" si="2"/>
        <v>45683.7</v>
      </c>
      <c r="I82" s="13">
        <v>0</v>
      </c>
      <c r="J82" s="10" t="s">
        <v>10</v>
      </c>
    </row>
    <row r="83" spans="1:10" s="67" customFormat="1" ht="90" x14ac:dyDescent="0.25">
      <c r="A83" s="61" t="s">
        <v>221</v>
      </c>
      <c r="B83" s="62" t="s">
        <v>222</v>
      </c>
      <c r="C83" s="62" t="s">
        <v>277</v>
      </c>
      <c r="D83" s="63" t="s">
        <v>322</v>
      </c>
      <c r="E83" s="64">
        <v>45972</v>
      </c>
      <c r="F83" s="8">
        <f t="shared" si="3"/>
        <v>46002</v>
      </c>
      <c r="G83" s="33">
        <v>237899.06</v>
      </c>
      <c r="H83" s="33">
        <f t="shared" si="2"/>
        <v>237899.06</v>
      </c>
      <c r="I83" s="13">
        <v>0</v>
      </c>
      <c r="J83" s="10" t="s">
        <v>10</v>
      </c>
    </row>
    <row r="84" spans="1:10" s="67" customFormat="1" ht="75" x14ac:dyDescent="0.25">
      <c r="A84" s="61" t="s">
        <v>223</v>
      </c>
      <c r="B84" s="62" t="s">
        <v>224</v>
      </c>
      <c r="C84" s="62" t="s">
        <v>278</v>
      </c>
      <c r="D84" s="63" t="s">
        <v>325</v>
      </c>
      <c r="E84" s="64">
        <v>45987</v>
      </c>
      <c r="F84" s="8">
        <f t="shared" si="3"/>
        <v>46017</v>
      </c>
      <c r="G84" s="33">
        <v>77400</v>
      </c>
      <c r="H84" s="33">
        <f t="shared" si="2"/>
        <v>77400</v>
      </c>
      <c r="I84" s="13">
        <v>0</v>
      </c>
      <c r="J84" s="10" t="s">
        <v>10</v>
      </c>
    </row>
    <row r="85" spans="1:10" s="67" customFormat="1" ht="60" x14ac:dyDescent="0.25">
      <c r="A85" s="61" t="s">
        <v>225</v>
      </c>
      <c r="B85" s="62" t="s">
        <v>226</v>
      </c>
      <c r="C85" s="62" t="s">
        <v>279</v>
      </c>
      <c r="D85" s="63" t="s">
        <v>326</v>
      </c>
      <c r="E85" s="64">
        <v>45999</v>
      </c>
      <c r="F85" s="8">
        <f t="shared" si="3"/>
        <v>46029</v>
      </c>
      <c r="G85" s="33">
        <v>233426.35</v>
      </c>
      <c r="H85" s="33">
        <f t="shared" si="2"/>
        <v>233426.35</v>
      </c>
      <c r="I85" s="13">
        <v>0</v>
      </c>
      <c r="J85" s="10" t="s">
        <v>10</v>
      </c>
    </row>
    <row r="86" spans="1:10" s="67" customFormat="1" ht="90" x14ac:dyDescent="0.25">
      <c r="A86" s="61" t="s">
        <v>103</v>
      </c>
      <c r="B86" s="62" t="s">
        <v>104</v>
      </c>
      <c r="C86" s="62" t="s">
        <v>280</v>
      </c>
      <c r="D86" s="63" t="s">
        <v>327</v>
      </c>
      <c r="E86" s="64">
        <v>45981</v>
      </c>
      <c r="F86" s="8">
        <f t="shared" si="3"/>
        <v>46011</v>
      </c>
      <c r="G86" s="33">
        <v>219999.99</v>
      </c>
      <c r="H86" s="33">
        <f t="shared" si="2"/>
        <v>219999.99</v>
      </c>
      <c r="I86" s="13">
        <v>0</v>
      </c>
      <c r="J86" s="10" t="s">
        <v>10</v>
      </c>
    </row>
    <row r="87" spans="1:10" s="67" customFormat="1" ht="75" x14ac:dyDescent="0.25">
      <c r="A87" s="61" t="s">
        <v>103</v>
      </c>
      <c r="B87" s="62" t="s">
        <v>104</v>
      </c>
      <c r="C87" s="62" t="s">
        <v>281</v>
      </c>
      <c r="D87" s="63" t="s">
        <v>328</v>
      </c>
      <c r="E87" s="64">
        <v>45962</v>
      </c>
      <c r="F87" s="8">
        <f t="shared" si="3"/>
        <v>45992</v>
      </c>
      <c r="G87" s="33">
        <v>13345.8</v>
      </c>
      <c r="H87" s="33">
        <f t="shared" si="2"/>
        <v>13345.8</v>
      </c>
      <c r="I87" s="13">
        <v>0</v>
      </c>
      <c r="J87" s="10" t="s">
        <v>10</v>
      </c>
    </row>
    <row r="88" spans="1:10" s="67" customFormat="1" ht="75" x14ac:dyDescent="0.25">
      <c r="A88" s="61" t="s">
        <v>103</v>
      </c>
      <c r="B88" s="62" t="s">
        <v>104</v>
      </c>
      <c r="C88" s="62" t="s">
        <v>282</v>
      </c>
      <c r="D88" s="63" t="s">
        <v>329</v>
      </c>
      <c r="E88" s="65">
        <v>45962</v>
      </c>
      <c r="F88" s="8">
        <f t="shared" si="3"/>
        <v>45992</v>
      </c>
      <c r="G88" s="33">
        <v>67319</v>
      </c>
      <c r="H88" s="33">
        <f t="shared" si="2"/>
        <v>67319</v>
      </c>
      <c r="I88" s="13">
        <v>0</v>
      </c>
      <c r="J88" s="10" t="s">
        <v>10</v>
      </c>
    </row>
    <row r="89" spans="1:10" s="67" customFormat="1" ht="45" x14ac:dyDescent="0.25">
      <c r="A89" s="61" t="s">
        <v>227</v>
      </c>
      <c r="B89" s="62" t="s">
        <v>228</v>
      </c>
      <c r="C89" s="62" t="s">
        <v>283</v>
      </c>
      <c r="D89" s="63" t="s">
        <v>330</v>
      </c>
      <c r="E89" s="65">
        <v>46004</v>
      </c>
      <c r="F89" s="8">
        <f t="shared" si="3"/>
        <v>46034</v>
      </c>
      <c r="G89" s="33">
        <v>149869.42000000001</v>
      </c>
      <c r="H89" s="33">
        <f t="shared" si="2"/>
        <v>149869.42000000001</v>
      </c>
      <c r="I89" s="13">
        <v>0</v>
      </c>
      <c r="J89" s="10" t="s">
        <v>10</v>
      </c>
    </row>
    <row r="90" spans="1:10" s="67" customFormat="1" ht="90" x14ac:dyDescent="0.25">
      <c r="A90" s="61" t="s">
        <v>229</v>
      </c>
      <c r="B90" s="62" t="s">
        <v>230</v>
      </c>
      <c r="C90" s="62" t="s">
        <v>284</v>
      </c>
      <c r="D90" s="63" t="s">
        <v>332</v>
      </c>
      <c r="E90" s="64">
        <v>45979</v>
      </c>
      <c r="F90" s="8">
        <f t="shared" si="3"/>
        <v>46009</v>
      </c>
      <c r="G90" s="33">
        <v>284286.32</v>
      </c>
      <c r="H90" s="33">
        <f t="shared" si="2"/>
        <v>284286.32</v>
      </c>
      <c r="I90" s="13">
        <v>0</v>
      </c>
      <c r="J90" s="10" t="s">
        <v>10</v>
      </c>
    </row>
    <row r="91" spans="1:10" s="67" customFormat="1" ht="60" x14ac:dyDescent="0.25">
      <c r="A91" s="61" t="s">
        <v>231</v>
      </c>
      <c r="B91" s="62" t="s">
        <v>232</v>
      </c>
      <c r="C91" s="62" t="s">
        <v>285</v>
      </c>
      <c r="D91" s="63" t="s">
        <v>334</v>
      </c>
      <c r="E91" s="64">
        <v>45966</v>
      </c>
      <c r="F91" s="8">
        <f t="shared" si="3"/>
        <v>45996</v>
      </c>
      <c r="G91" s="33">
        <v>9534.4</v>
      </c>
      <c r="H91" s="33">
        <f t="shared" si="2"/>
        <v>9534.4</v>
      </c>
      <c r="I91" s="13">
        <v>0</v>
      </c>
      <c r="J91" s="10" t="s">
        <v>10</v>
      </c>
    </row>
    <row r="92" spans="1:10" s="67" customFormat="1" ht="75" x14ac:dyDescent="0.25">
      <c r="A92" s="61" t="s">
        <v>233</v>
      </c>
      <c r="B92" s="62" t="s">
        <v>234</v>
      </c>
      <c r="C92" s="62" t="s">
        <v>286</v>
      </c>
      <c r="D92" s="63" t="s">
        <v>333</v>
      </c>
      <c r="E92" s="64">
        <v>45973</v>
      </c>
      <c r="F92" s="8">
        <f t="shared" si="3"/>
        <v>46003</v>
      </c>
      <c r="G92" s="33">
        <v>21240</v>
      </c>
      <c r="H92" s="33">
        <f t="shared" si="2"/>
        <v>21240</v>
      </c>
      <c r="I92" s="13">
        <v>0</v>
      </c>
      <c r="J92" s="10" t="s">
        <v>10</v>
      </c>
    </row>
    <row r="93" spans="1:10" s="67" customFormat="1" ht="75" x14ac:dyDescent="0.25">
      <c r="A93" s="61" t="s">
        <v>117</v>
      </c>
      <c r="B93" s="62" t="s">
        <v>118</v>
      </c>
      <c r="C93" s="62" t="s">
        <v>287</v>
      </c>
      <c r="D93" s="63" t="s">
        <v>331</v>
      </c>
      <c r="E93" s="65">
        <v>45994</v>
      </c>
      <c r="F93" s="8">
        <f t="shared" si="3"/>
        <v>46024</v>
      </c>
      <c r="G93" s="33">
        <v>91666.65</v>
      </c>
      <c r="H93" s="33">
        <f t="shared" si="2"/>
        <v>91666.65</v>
      </c>
      <c r="I93" s="13">
        <v>0</v>
      </c>
      <c r="J93" s="10" t="s">
        <v>10</v>
      </c>
    </row>
    <row r="94" spans="1:10" s="67" customFormat="1" ht="90" x14ac:dyDescent="0.25">
      <c r="A94" s="61" t="s">
        <v>235</v>
      </c>
      <c r="B94" s="62" t="s">
        <v>236</v>
      </c>
      <c r="C94" s="62" t="s">
        <v>288</v>
      </c>
      <c r="D94" s="63" t="s">
        <v>335</v>
      </c>
      <c r="E94" s="64">
        <v>45938</v>
      </c>
      <c r="F94" s="8">
        <f t="shared" si="3"/>
        <v>45968</v>
      </c>
      <c r="G94" s="33">
        <v>72275</v>
      </c>
      <c r="H94" s="33">
        <f t="shared" si="2"/>
        <v>72275</v>
      </c>
      <c r="I94" s="13">
        <v>0</v>
      </c>
      <c r="J94" s="10" t="s">
        <v>10</v>
      </c>
    </row>
    <row r="95" spans="1:10" s="67" customFormat="1" ht="75" x14ac:dyDescent="0.25">
      <c r="A95" s="61"/>
      <c r="B95" s="62" t="s">
        <v>237</v>
      </c>
      <c r="C95" s="62" t="s">
        <v>289</v>
      </c>
      <c r="D95" s="63" t="s">
        <v>336</v>
      </c>
      <c r="E95" s="65">
        <v>45993</v>
      </c>
      <c r="F95" s="8">
        <f t="shared" si="3"/>
        <v>46023</v>
      </c>
      <c r="G95" s="33">
        <v>200000</v>
      </c>
      <c r="H95" s="33">
        <f t="shared" si="2"/>
        <v>200000</v>
      </c>
      <c r="I95" s="13">
        <v>0</v>
      </c>
      <c r="J95" s="10" t="s">
        <v>10</v>
      </c>
    </row>
    <row r="96" spans="1:10" s="67" customFormat="1" ht="75" x14ac:dyDescent="0.25">
      <c r="A96" s="61" t="s">
        <v>238</v>
      </c>
      <c r="B96" s="62" t="s">
        <v>239</v>
      </c>
      <c r="C96" s="62" t="s">
        <v>290</v>
      </c>
      <c r="D96" s="63" t="s">
        <v>337</v>
      </c>
      <c r="E96" s="64">
        <v>45985</v>
      </c>
      <c r="F96" s="8">
        <f t="shared" si="3"/>
        <v>46015</v>
      </c>
      <c r="G96" s="33">
        <v>212400</v>
      </c>
      <c r="H96" s="33">
        <f t="shared" si="2"/>
        <v>212400</v>
      </c>
      <c r="I96" s="13">
        <v>0</v>
      </c>
      <c r="J96" s="10" t="s">
        <v>10</v>
      </c>
    </row>
    <row r="97" spans="1:10" s="67" customFormat="1" ht="60" x14ac:dyDescent="0.25">
      <c r="A97" s="61" t="s">
        <v>240</v>
      </c>
      <c r="B97" s="62" t="s">
        <v>241</v>
      </c>
      <c r="C97" s="62" t="s">
        <v>291</v>
      </c>
      <c r="D97" s="63" t="s">
        <v>341</v>
      </c>
      <c r="E97" s="64">
        <v>46008</v>
      </c>
      <c r="F97" s="8">
        <f t="shared" si="3"/>
        <v>46038</v>
      </c>
      <c r="G97" s="33">
        <v>66773.84</v>
      </c>
      <c r="H97" s="33">
        <f t="shared" si="2"/>
        <v>66773.84</v>
      </c>
      <c r="I97" s="13">
        <v>0</v>
      </c>
      <c r="J97" s="10" t="s">
        <v>10</v>
      </c>
    </row>
    <row r="98" spans="1:10" s="67" customFormat="1" ht="60" x14ac:dyDescent="0.25">
      <c r="A98" s="61" t="s">
        <v>124</v>
      </c>
      <c r="B98" s="62" t="s">
        <v>125</v>
      </c>
      <c r="C98" s="62" t="s">
        <v>292</v>
      </c>
      <c r="D98" s="63" t="s">
        <v>338</v>
      </c>
      <c r="E98" s="64">
        <v>45992</v>
      </c>
      <c r="F98" s="8">
        <f t="shared" si="3"/>
        <v>46022</v>
      </c>
      <c r="G98" s="33">
        <v>68912</v>
      </c>
      <c r="H98" s="33">
        <f t="shared" si="2"/>
        <v>68912</v>
      </c>
      <c r="I98" s="13">
        <v>0</v>
      </c>
      <c r="J98" s="10" t="s">
        <v>10</v>
      </c>
    </row>
    <row r="99" spans="1:10" s="67" customFormat="1" ht="90" x14ac:dyDescent="0.25">
      <c r="A99" s="61" t="s">
        <v>242</v>
      </c>
      <c r="B99" s="62" t="s">
        <v>243</v>
      </c>
      <c r="C99" s="62" t="s">
        <v>293</v>
      </c>
      <c r="D99" s="63" t="s">
        <v>343</v>
      </c>
      <c r="E99" s="65" t="s">
        <v>354</v>
      </c>
      <c r="F99" s="8">
        <v>46033</v>
      </c>
      <c r="G99" s="33">
        <v>256588.79999999999</v>
      </c>
      <c r="H99" s="33">
        <f t="shared" si="2"/>
        <v>256588.79999999999</v>
      </c>
      <c r="I99" s="13">
        <v>0</v>
      </c>
      <c r="J99" s="10" t="s">
        <v>10</v>
      </c>
    </row>
    <row r="100" spans="1:10" s="67" customFormat="1" ht="75" x14ac:dyDescent="0.25">
      <c r="A100" s="61" t="s">
        <v>242</v>
      </c>
      <c r="B100" s="62" t="s">
        <v>243</v>
      </c>
      <c r="C100" s="62" t="s">
        <v>294</v>
      </c>
      <c r="D100" s="63" t="s">
        <v>339</v>
      </c>
      <c r="E100" s="65">
        <v>46003</v>
      </c>
      <c r="F100" s="8">
        <f t="shared" si="3"/>
        <v>46033</v>
      </c>
      <c r="G100" s="33">
        <v>220403.20000000001</v>
      </c>
      <c r="H100" s="33">
        <f t="shared" si="2"/>
        <v>220403.20000000001</v>
      </c>
      <c r="I100" s="13">
        <v>0</v>
      </c>
      <c r="J100" s="10" t="s">
        <v>10</v>
      </c>
    </row>
    <row r="101" spans="1:10" s="67" customFormat="1" ht="75" x14ac:dyDescent="0.25">
      <c r="A101" s="61" t="s">
        <v>39</v>
      </c>
      <c r="B101" s="62" t="s">
        <v>80</v>
      </c>
      <c r="C101" s="62" t="s">
        <v>133</v>
      </c>
      <c r="D101" s="63" t="s">
        <v>342</v>
      </c>
      <c r="E101" s="64">
        <v>45976</v>
      </c>
      <c r="F101" s="8">
        <f t="shared" si="3"/>
        <v>46006</v>
      </c>
      <c r="G101" s="33">
        <v>4484</v>
      </c>
      <c r="H101" s="33">
        <f t="shared" si="2"/>
        <v>4484</v>
      </c>
      <c r="I101" s="13">
        <v>0</v>
      </c>
      <c r="J101" s="10" t="s">
        <v>10</v>
      </c>
    </row>
    <row r="102" spans="1:10" s="67" customFormat="1" ht="75" x14ac:dyDescent="0.25">
      <c r="A102" s="61" t="s">
        <v>244</v>
      </c>
      <c r="B102" s="62" t="s">
        <v>245</v>
      </c>
      <c r="C102" s="62" t="s">
        <v>295</v>
      </c>
      <c r="D102" s="63" t="s">
        <v>340</v>
      </c>
      <c r="E102" s="65">
        <v>45982</v>
      </c>
      <c r="F102" s="8">
        <f t="shared" si="3"/>
        <v>46012</v>
      </c>
      <c r="G102" s="33">
        <v>551688.93999999994</v>
      </c>
      <c r="H102" s="33">
        <f t="shared" si="2"/>
        <v>551688.93999999994</v>
      </c>
      <c r="I102" s="13">
        <v>0</v>
      </c>
      <c r="J102" s="10" t="s">
        <v>10</v>
      </c>
    </row>
    <row r="103" spans="1:10" s="67" customFormat="1" ht="75" x14ac:dyDescent="0.25">
      <c r="A103" s="61" t="s">
        <v>246</v>
      </c>
      <c r="B103" s="62" t="s">
        <v>247</v>
      </c>
      <c r="C103" s="62" t="s">
        <v>296</v>
      </c>
      <c r="D103" s="63" t="s">
        <v>344</v>
      </c>
      <c r="E103" s="64">
        <v>46002</v>
      </c>
      <c r="F103" s="8">
        <f t="shared" si="3"/>
        <v>46032</v>
      </c>
      <c r="G103" s="33">
        <v>101529.56</v>
      </c>
      <c r="H103" s="33">
        <f t="shared" si="2"/>
        <v>101529.56</v>
      </c>
      <c r="I103" s="13">
        <v>0</v>
      </c>
      <c r="J103" s="10" t="s">
        <v>10</v>
      </c>
    </row>
    <row r="104" spans="1:10" s="67" customFormat="1" ht="75" x14ac:dyDescent="0.25">
      <c r="A104" s="61" t="s">
        <v>248</v>
      </c>
      <c r="B104" s="62" t="s">
        <v>249</v>
      </c>
      <c r="C104" s="62" t="s">
        <v>297</v>
      </c>
      <c r="D104" s="63" t="s">
        <v>345</v>
      </c>
      <c r="E104" s="64">
        <v>45982</v>
      </c>
      <c r="F104" s="8">
        <f t="shared" si="3"/>
        <v>46012</v>
      </c>
      <c r="G104" s="33">
        <v>110485.75999999999</v>
      </c>
      <c r="H104" s="33">
        <f t="shared" si="2"/>
        <v>110485.75999999999</v>
      </c>
      <c r="I104" s="13">
        <v>0</v>
      </c>
      <c r="J104" s="10" t="s">
        <v>10</v>
      </c>
    </row>
    <row r="105" spans="1:10" s="67" customFormat="1" ht="45" x14ac:dyDescent="0.25">
      <c r="A105" s="61" t="s">
        <v>250</v>
      </c>
      <c r="B105" s="62" t="s">
        <v>251</v>
      </c>
      <c r="C105" s="62" t="s">
        <v>298</v>
      </c>
      <c r="D105" s="63" t="s">
        <v>346</v>
      </c>
      <c r="E105" s="65">
        <v>45993</v>
      </c>
      <c r="F105" s="8">
        <f t="shared" si="3"/>
        <v>46023</v>
      </c>
      <c r="G105" s="33">
        <v>259960.39</v>
      </c>
      <c r="H105" s="33">
        <f t="shared" si="2"/>
        <v>259960.39</v>
      </c>
      <c r="I105" s="13">
        <v>0</v>
      </c>
      <c r="J105" s="10" t="s">
        <v>10</v>
      </c>
    </row>
    <row r="106" spans="1:10" s="67" customFormat="1" ht="45" x14ac:dyDescent="0.25">
      <c r="A106" s="61" t="s">
        <v>252</v>
      </c>
      <c r="B106" s="62" t="s">
        <v>253</v>
      </c>
      <c r="C106" s="62" t="s">
        <v>299</v>
      </c>
      <c r="D106" s="63" t="s">
        <v>347</v>
      </c>
      <c r="E106" s="65">
        <v>45985</v>
      </c>
      <c r="F106" s="8">
        <f t="shared" si="3"/>
        <v>46015</v>
      </c>
      <c r="G106" s="33">
        <v>43648.23</v>
      </c>
      <c r="H106" s="33">
        <f t="shared" si="2"/>
        <v>43648.23</v>
      </c>
      <c r="I106" s="13">
        <v>0</v>
      </c>
      <c r="J106" s="10" t="s">
        <v>10</v>
      </c>
    </row>
    <row r="107" spans="1:10" s="67" customFormat="1" ht="120" x14ac:dyDescent="0.25">
      <c r="A107" s="61" t="s">
        <v>31</v>
      </c>
      <c r="B107" s="62" t="s">
        <v>27</v>
      </c>
      <c r="C107" s="62" t="s">
        <v>300</v>
      </c>
      <c r="D107" s="63" t="s">
        <v>348</v>
      </c>
      <c r="E107" s="64">
        <v>45891</v>
      </c>
      <c r="F107" s="8">
        <f t="shared" si="3"/>
        <v>45921</v>
      </c>
      <c r="G107" s="33">
        <v>246101.77</v>
      </c>
      <c r="H107" s="33">
        <f t="shared" si="2"/>
        <v>246101.77</v>
      </c>
      <c r="I107" s="13">
        <v>0</v>
      </c>
      <c r="J107" s="10" t="s">
        <v>10</v>
      </c>
    </row>
    <row r="108" spans="1:10" s="67" customFormat="1" ht="45" x14ac:dyDescent="0.25">
      <c r="A108" s="61" t="s">
        <v>82</v>
      </c>
      <c r="B108" s="62" t="s">
        <v>83</v>
      </c>
      <c r="C108" s="62" t="s">
        <v>301</v>
      </c>
      <c r="D108" s="63" t="s">
        <v>349</v>
      </c>
      <c r="E108" s="65">
        <v>46004</v>
      </c>
      <c r="F108" s="8">
        <f t="shared" si="3"/>
        <v>46034</v>
      </c>
      <c r="G108" s="33">
        <v>484200</v>
      </c>
      <c r="H108" s="33">
        <f t="shared" si="2"/>
        <v>484200</v>
      </c>
      <c r="I108" s="13">
        <v>0</v>
      </c>
      <c r="J108" s="10" t="s">
        <v>10</v>
      </c>
    </row>
    <row r="109" spans="1:10" s="67" customFormat="1" ht="60" x14ac:dyDescent="0.25">
      <c r="A109" s="61" t="s">
        <v>254</v>
      </c>
      <c r="B109" s="62" t="s">
        <v>255</v>
      </c>
      <c r="C109" s="62" t="s">
        <v>302</v>
      </c>
      <c r="D109" s="63" t="s">
        <v>350</v>
      </c>
      <c r="E109" s="65">
        <v>45992</v>
      </c>
      <c r="F109" s="8">
        <f t="shared" si="3"/>
        <v>46022</v>
      </c>
      <c r="G109" s="33">
        <v>6699.96</v>
      </c>
      <c r="H109" s="33">
        <f t="shared" si="2"/>
        <v>6699.96</v>
      </c>
      <c r="I109" s="13">
        <v>0</v>
      </c>
      <c r="J109" s="10" t="s">
        <v>10</v>
      </c>
    </row>
    <row r="110" spans="1:10" s="67" customFormat="1" ht="75" x14ac:dyDescent="0.25">
      <c r="A110" s="61" t="s">
        <v>256</v>
      </c>
      <c r="B110" s="62" t="s">
        <v>257</v>
      </c>
      <c r="C110" s="62" t="s">
        <v>303</v>
      </c>
      <c r="D110" s="63" t="s">
        <v>351</v>
      </c>
      <c r="E110" s="64">
        <v>45999</v>
      </c>
      <c r="F110" s="8">
        <f t="shared" si="3"/>
        <v>46029</v>
      </c>
      <c r="G110" s="33">
        <v>1797140</v>
      </c>
      <c r="H110" s="33">
        <f t="shared" si="2"/>
        <v>1797140</v>
      </c>
      <c r="I110" s="13">
        <v>0</v>
      </c>
      <c r="J110" s="10" t="s">
        <v>10</v>
      </c>
    </row>
    <row r="111" spans="1:10" s="67" customFormat="1" ht="75" x14ac:dyDescent="0.25">
      <c r="A111" s="61"/>
      <c r="B111" s="62" t="s">
        <v>258</v>
      </c>
      <c r="C111" s="62" t="s">
        <v>304</v>
      </c>
      <c r="D111" s="63" t="s">
        <v>351</v>
      </c>
      <c r="E111" s="64">
        <v>45969</v>
      </c>
      <c r="F111" s="8">
        <f t="shared" si="3"/>
        <v>45999</v>
      </c>
      <c r="G111" s="33">
        <v>56640</v>
      </c>
      <c r="H111" s="33">
        <f t="shared" si="2"/>
        <v>56640</v>
      </c>
      <c r="I111" s="13">
        <v>0</v>
      </c>
      <c r="J111" s="10" t="s">
        <v>10</v>
      </c>
    </row>
    <row r="112" spans="1:10" s="14" customFormat="1" x14ac:dyDescent="0.25">
      <c r="A112" s="34"/>
      <c r="B112" s="34"/>
      <c r="C112" s="34"/>
      <c r="D112" s="27"/>
      <c r="E112" s="41"/>
      <c r="F112" s="36"/>
      <c r="G112" s="42"/>
      <c r="H112" s="42"/>
      <c r="I112" s="43"/>
      <c r="J112" s="40"/>
    </row>
    <row r="113" spans="1:10" s="14" customFormat="1" x14ac:dyDescent="0.25">
      <c r="A113" s="34"/>
      <c r="B113" s="34"/>
      <c r="C113" s="34"/>
      <c r="D113" s="27"/>
      <c r="E113" s="41"/>
      <c r="F113" s="36"/>
      <c r="G113" s="42"/>
      <c r="H113" s="42"/>
      <c r="I113" s="43"/>
      <c r="J113" s="40"/>
    </row>
    <row r="114" spans="1:10" s="14" customFormat="1" x14ac:dyDescent="0.25">
      <c r="A114" s="34"/>
      <c r="B114" s="34"/>
      <c r="C114" s="34"/>
      <c r="D114" s="27"/>
      <c r="E114" s="41"/>
      <c r="F114" s="36"/>
      <c r="G114" s="42"/>
      <c r="H114" s="42"/>
      <c r="I114" s="43"/>
      <c r="J114" s="40"/>
    </row>
    <row r="115" spans="1:10" s="14" customFormat="1" x14ac:dyDescent="0.25">
      <c r="A115" s="34"/>
      <c r="B115" s="34"/>
      <c r="C115" s="9"/>
      <c r="D115" s="35"/>
      <c r="E115" s="36"/>
      <c r="F115" s="37"/>
      <c r="G115" s="38"/>
      <c r="H115" s="39"/>
      <c r="I115" s="39"/>
      <c r="J115" s="40"/>
    </row>
    <row r="116" spans="1:10" x14ac:dyDescent="0.25">
      <c r="A116" s="15"/>
      <c r="B116" s="15"/>
      <c r="C116" s="4"/>
      <c r="D116" s="35"/>
      <c r="E116" s="18"/>
      <c r="F116" s="19"/>
      <c r="G116" s="20"/>
      <c r="H116" s="20"/>
      <c r="I116" s="21"/>
      <c r="J116" s="22"/>
    </row>
    <row r="117" spans="1:10" x14ac:dyDescent="0.25">
      <c r="A117" s="15"/>
      <c r="B117" s="15"/>
      <c r="C117" s="4"/>
      <c r="D117" s="35"/>
      <c r="E117" s="18"/>
      <c r="F117" s="19"/>
      <c r="G117" s="20"/>
      <c r="H117" s="21"/>
      <c r="I117" s="21"/>
      <c r="J117" s="22"/>
    </row>
    <row r="118" spans="1:10" x14ac:dyDescent="0.25">
      <c r="A118" s="15"/>
      <c r="B118" s="15"/>
      <c r="C118" s="4"/>
      <c r="D118" s="35"/>
      <c r="E118" s="18"/>
      <c r="F118" s="19"/>
      <c r="G118" s="20"/>
      <c r="H118" s="21"/>
      <c r="I118" s="21"/>
      <c r="J118" s="22"/>
    </row>
    <row r="119" spans="1:10" x14ac:dyDescent="0.25">
      <c r="A119" s="15"/>
      <c r="B119" s="15"/>
      <c r="C119" s="4"/>
      <c r="D119" s="35"/>
      <c r="E119" s="18"/>
      <c r="F119" s="19"/>
      <c r="G119" s="20"/>
      <c r="H119" s="21"/>
      <c r="I119" s="21"/>
      <c r="J119" s="22"/>
    </row>
    <row r="120" spans="1:10" ht="15" customHeight="1" x14ac:dyDescent="0.25">
      <c r="A120" s="23"/>
      <c r="B120" s="45" t="s">
        <v>13</v>
      </c>
      <c r="C120" s="45"/>
      <c r="E120" s="46" t="s">
        <v>14</v>
      </c>
      <c r="F120" s="46"/>
      <c r="G120" s="70"/>
      <c r="H120" s="21"/>
      <c r="I120" s="21"/>
    </row>
    <row r="121" spans="1:10" ht="15" customHeight="1" x14ac:dyDescent="0.25">
      <c r="A121" s="25" t="s">
        <v>15</v>
      </c>
      <c r="B121" s="47" t="s">
        <v>16</v>
      </c>
      <c r="C121" s="47"/>
      <c r="E121" s="48" t="s">
        <v>17</v>
      </c>
      <c r="F121" s="48"/>
      <c r="G121" s="48"/>
      <c r="H121" s="21"/>
      <c r="I121" s="21"/>
    </row>
    <row r="122" spans="1:10" x14ac:dyDescent="0.25">
      <c r="G122" s="26"/>
      <c r="H122" s="21"/>
      <c r="I122" s="21"/>
    </row>
    <row r="123" spans="1:10" x14ac:dyDescent="0.25">
      <c r="G123" s="26"/>
      <c r="H123" s="21"/>
      <c r="I123" s="21"/>
    </row>
    <row r="124" spans="1:10" x14ac:dyDescent="0.25">
      <c r="G124" s="26"/>
      <c r="H124" s="21"/>
      <c r="I124" s="21"/>
    </row>
    <row r="125" spans="1:10" x14ac:dyDescent="0.25">
      <c r="G125" s="26"/>
      <c r="H125" s="24"/>
      <c r="I125" s="24"/>
    </row>
    <row r="126" spans="1:10" x14ac:dyDescent="0.25">
      <c r="G126" s="26"/>
      <c r="H126" s="24"/>
      <c r="I126" s="24"/>
    </row>
    <row r="127" spans="1:10" x14ac:dyDescent="0.25">
      <c r="B127" s="2" t="s">
        <v>35</v>
      </c>
      <c r="G127" s="26"/>
      <c r="H127" s="24"/>
      <c r="I127" s="24"/>
    </row>
    <row r="128" spans="1:10" x14ac:dyDescent="0.25">
      <c r="G128" s="26"/>
      <c r="H128" s="24"/>
      <c r="I128" s="24"/>
    </row>
    <row r="129" spans="7:9" x14ac:dyDescent="0.25">
      <c r="G129" s="26"/>
      <c r="H129" s="24"/>
      <c r="I129" s="24"/>
    </row>
    <row r="130" spans="7:9" x14ac:dyDescent="0.25">
      <c r="G130" s="26"/>
      <c r="H130" s="24"/>
      <c r="I130" s="24"/>
    </row>
    <row r="131" spans="7:9" x14ac:dyDescent="0.25">
      <c r="G131" s="26"/>
      <c r="H131" s="24"/>
      <c r="I131" s="24"/>
    </row>
    <row r="132" spans="7:9" x14ac:dyDescent="0.25">
      <c r="G132" s="26"/>
      <c r="H132" s="24"/>
      <c r="I132" s="24"/>
    </row>
    <row r="133" spans="7:9" x14ac:dyDescent="0.25">
      <c r="G133" s="26"/>
      <c r="H133" s="24"/>
      <c r="I133" s="24"/>
    </row>
    <row r="134" spans="7:9" x14ac:dyDescent="0.25">
      <c r="G134" s="26"/>
      <c r="H134" s="24"/>
      <c r="I134" s="24"/>
    </row>
    <row r="135" spans="7:9" x14ac:dyDescent="0.25">
      <c r="G135" s="26"/>
      <c r="H135" s="24"/>
      <c r="I135" s="24"/>
    </row>
    <row r="136" spans="7:9" x14ac:dyDescent="0.25">
      <c r="G136" s="26"/>
      <c r="H136" s="24"/>
      <c r="I136" s="24"/>
    </row>
    <row r="137" spans="7:9" x14ac:dyDescent="0.25">
      <c r="G137" s="26"/>
      <c r="H137" s="24"/>
      <c r="I137" s="24"/>
    </row>
    <row r="138" spans="7:9" x14ac:dyDescent="0.25">
      <c r="G138" s="26"/>
      <c r="H138" s="24"/>
      <c r="I138" s="24"/>
    </row>
    <row r="139" spans="7:9" x14ac:dyDescent="0.25">
      <c r="G139" s="26"/>
      <c r="H139" s="24"/>
      <c r="I139" s="24"/>
    </row>
    <row r="140" spans="7:9" x14ac:dyDescent="0.25">
      <c r="G140" s="26"/>
      <c r="H140" s="24"/>
      <c r="I140" s="24"/>
    </row>
  </sheetData>
  <mergeCells count="6">
    <mergeCell ref="B120:C120"/>
    <mergeCell ref="E120:G120"/>
    <mergeCell ref="B121:C121"/>
    <mergeCell ref="E121:G121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6" fitToHeight="0" orientation="landscape" r:id="rId1"/>
  <rowBreaks count="3" manualBreakCount="3">
    <brk id="41" max="9" man="1"/>
    <brk id="51" max="9" man="1"/>
    <brk id="60" max="9" man="1"/>
  </rowBreaks>
  <ignoredErrors>
    <ignoredError sqref="A55:A63 A15:A17 A48:A53 A19:A20 A41:A46 A37:A39 A25:A35 A22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2026-01-09T16:06:26Z</cp:lastPrinted>
  <dcterms:created xsi:type="dcterms:W3CDTF">2021-10-08T12:23:05Z</dcterms:created>
  <dcterms:modified xsi:type="dcterms:W3CDTF">2026-01-09T16:06:26Z</dcterms:modified>
  <cp:category/>
  <cp:contentStatus/>
</cp:coreProperties>
</file>