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0 Octubre/"/>
    </mc:Choice>
  </mc:AlternateContent>
  <xr:revisionPtr revIDLastSave="778" documentId="8_{3E56A774-3722-4E67-AA53-E4D1FF581CF5}" xr6:coauthVersionLast="47" xr6:coauthVersionMax="47" xr10:uidLastSave="{88DFD673-72C3-494E-89F4-C8BD9CA0DEE2}"/>
  <bookViews>
    <workbookView xWindow="-120" yWindow="-120" windowWidth="29040" windowHeight="15720" xr2:uid="{00000000-000D-0000-FFFF-FFFF00000000}"/>
  </bookViews>
  <sheets>
    <sheet name="ESTADO CXP AL 31 DE OCT. 2025" sheetId="3" r:id="rId1"/>
  </sheets>
  <definedNames>
    <definedName name="_xlnm._FilterDatabase" localSheetId="0" hidden="1">'ESTADO CXP AL 31 DE OCT. 2025'!$A$13:$G$101</definedName>
    <definedName name="_xlnm.Print_Area" localSheetId="0">'ESTADO CXP AL 31 DE OCT. 2025'!$A$1:$G$107</definedName>
    <definedName name="_xlnm.Print_Titles" localSheetId="0">'ESTADO CXP AL 31 DE OCT.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3" l="1"/>
  <c r="G92" i="3" l="1"/>
  <c r="G93" i="3"/>
  <c r="G94" i="3"/>
  <c r="G95" i="3"/>
  <c r="G96" i="3"/>
  <c r="G97" i="3"/>
  <c r="G98" i="3"/>
  <c r="G99" i="3"/>
  <c r="G100" i="3"/>
  <c r="G91" i="3"/>
  <c r="G90" i="3"/>
  <c r="G89" i="3" l="1"/>
  <c r="G40" i="3"/>
  <c r="G80" i="3"/>
  <c r="G72" i="3"/>
  <c r="G62" i="3"/>
  <c r="G63" i="3"/>
  <c r="G64" i="3"/>
  <c r="G65" i="3"/>
  <c r="G52" i="3" l="1"/>
  <c r="G53" i="3"/>
  <c r="G46" i="3" l="1"/>
  <c r="G47" i="3"/>
  <c r="G14" i="3"/>
  <c r="G15" i="3"/>
  <c r="G16" i="3"/>
  <c r="G17" i="3"/>
  <c r="G87" i="3" l="1"/>
  <c r="G88" i="3"/>
  <c r="G86" i="3"/>
  <c r="G37" i="3" l="1"/>
  <c r="G38" i="3"/>
  <c r="G42" i="3"/>
  <c r="G43" i="3"/>
  <c r="G44" i="3"/>
  <c r="G45" i="3"/>
  <c r="G35" i="3"/>
  <c r="G36" i="3"/>
  <c r="G81" i="3"/>
  <c r="G82" i="3"/>
  <c r="G83" i="3"/>
  <c r="G84" i="3"/>
  <c r="G85" i="3"/>
  <c r="G60" i="3" l="1"/>
  <c r="G29" i="3"/>
  <c r="G30" i="3"/>
  <c r="G75" i="3" l="1"/>
  <c r="G74" i="3" l="1"/>
  <c r="G76" i="3"/>
  <c r="G77" i="3"/>
  <c r="G78" i="3"/>
  <c r="G79" i="3"/>
  <c r="G61" i="3"/>
  <c r="G19" i="3"/>
  <c r="G25" i="3" l="1"/>
  <c r="G26" i="3"/>
  <c r="G27" i="3"/>
  <c r="G28" i="3"/>
  <c r="G59" i="3"/>
  <c r="G58" i="3"/>
  <c r="G54" i="3" l="1"/>
  <c r="G51" i="3"/>
  <c r="G68" i="3"/>
  <c r="G66" i="3"/>
  <c r="G48" i="3"/>
  <c r="G56" i="3" l="1"/>
  <c r="G18" i="3"/>
  <c r="G20" i="3"/>
  <c r="G21" i="3"/>
  <c r="G22" i="3"/>
  <c r="G23" i="3"/>
  <c r="G24" i="3"/>
  <c r="G31" i="3"/>
  <c r="G32" i="3"/>
  <c r="G33" i="3"/>
  <c r="G34" i="3"/>
  <c r="G39" i="3"/>
  <c r="G41" i="3"/>
  <c r="G49" i="3"/>
  <c r="G55" i="3"/>
  <c r="G57" i="3"/>
  <c r="G69" i="3"/>
  <c r="G70" i="3"/>
  <c r="G71" i="3"/>
  <c r="G73" i="3"/>
  <c r="G50" i="3"/>
  <c r="G67" i="3"/>
</calcChain>
</file>

<file path=xl/sharedStrings.xml><?xml version="1.0" encoding="utf-8"?>
<sst xmlns="http://schemas.openxmlformats.org/spreadsheetml/2006/main" count="363" uniqueCount="257">
  <si>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</si>
  <si>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</si>
  <si>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</si>
  <si>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</si>
  <si>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</si>
  <si>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</si>
  <si>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</si>
  <si>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</si>
  <si>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</si>
  <si>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</si>
  <si>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</si>
  <si>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</si>
  <si>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</si>
  <si>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</si>
  <si>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</si>
  <si>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2.2.5.1.01</t>
  </si>
  <si>
    <t>B1500002074</t>
  </si>
  <si>
    <t>B1500000353</t>
  </si>
  <si>
    <t>2.2.7.2.06</t>
  </si>
  <si>
    <t>B1500000354</t>
  </si>
  <si>
    <t>B1500000355</t>
  </si>
  <si>
    <t>B1500000356</t>
  </si>
  <si>
    <t>B1500000357</t>
  </si>
  <si>
    <t>B1500000361</t>
  </si>
  <si>
    <t>B1500000363</t>
  </si>
  <si>
    <t>B1500000359</t>
  </si>
  <si>
    <t>B1500000360</t>
  </si>
  <si>
    <t>2.2.1.3.01</t>
  </si>
  <si>
    <t>2.2.8.7.06</t>
  </si>
  <si>
    <t>2.2.1.6.01</t>
  </si>
  <si>
    <t>B1500334191</t>
  </si>
  <si>
    <t>B1500340144</t>
  </si>
  <si>
    <t>2.3.9.3.01</t>
  </si>
  <si>
    <t>Adquisición de materiales odontológicos  2025</t>
  </si>
  <si>
    <t>B1500000567</t>
  </si>
  <si>
    <t>B1500000834</t>
  </si>
  <si>
    <t>2.2.7.1.02</t>
  </si>
  <si>
    <t>Supligensa</t>
  </si>
  <si>
    <t>Adq. De material gastable para uso de la Institucion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</si>
  <si>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</si>
  <si>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</si>
  <si>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</si>
  <si>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</si>
  <si>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</si>
  <si>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</si>
  <si>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2.3.1.1.01</t>
  </si>
  <si>
    <t>2.3.9.1.02</t>
  </si>
  <si>
    <t>2.3.9.2.01</t>
  </si>
  <si>
    <t>2.3.2.2.01</t>
  </si>
  <si>
    <t>B1500000484</t>
  </si>
  <si>
    <t>Adquisición de materiales odontológicos para uso del plan odontológico</t>
  </si>
  <si>
    <t>B1500000375</t>
  </si>
  <si>
    <t>Servicio de Procesamiento Datos Del Sistema De La Seguridad Social A Profesores Pensionados Y Jubilados Del INABIMA.</t>
  </si>
  <si>
    <t>Consultores de Datos del Caribe, SRL</t>
  </si>
  <si>
    <t>B1500000041</t>
  </si>
  <si>
    <t>serv, de refrigerios pre-empacados actividad en residencial los maestro san isidro 22 de junio 2025</t>
  </si>
  <si>
    <t>E450000000018</t>
  </si>
  <si>
    <t>B1500000193</t>
  </si>
  <si>
    <t>Serv. De (1) mantenimiento correctivo ascensor julio 2025</t>
  </si>
  <si>
    <t>B1500001561</t>
  </si>
  <si>
    <t>Servicio de alguacil ordinario tribunal administrativo</t>
  </si>
  <si>
    <t>B1500001644</t>
  </si>
  <si>
    <t>B1500000963</t>
  </si>
  <si>
    <t>B1500000223</t>
  </si>
  <si>
    <t>B1500000031</t>
  </si>
  <si>
    <t>Adq. De (870) T-SHIRT programa Turismo Magisterial</t>
  </si>
  <si>
    <t>E450000000541</t>
  </si>
  <si>
    <t>B1500000071</t>
  </si>
  <si>
    <t xml:space="preserve">Servicio notarial abogado notario </t>
  </si>
  <si>
    <t>B1500000325</t>
  </si>
  <si>
    <t>B1500000874</t>
  </si>
  <si>
    <t>B1500000365</t>
  </si>
  <si>
    <t>B1500000204</t>
  </si>
  <si>
    <t>B1500001563</t>
  </si>
  <si>
    <t>B1500001434</t>
  </si>
  <si>
    <t>B1500000885</t>
  </si>
  <si>
    <t>Ser. De transporte desde santo domindo a la Romana ida y vuelta</t>
  </si>
  <si>
    <t>B1500001392</t>
  </si>
  <si>
    <t>2.2.8.7.02</t>
  </si>
  <si>
    <t>2.2.8.5.01</t>
  </si>
  <si>
    <t>2.6.1.4.01</t>
  </si>
  <si>
    <t>2.3.3.1.01</t>
  </si>
  <si>
    <t>Actualidades VD SRL</t>
  </si>
  <si>
    <t>B1500002237</t>
  </si>
  <si>
    <t>All OFFICE Solutions, SRL</t>
  </si>
  <si>
    <t>Altice Dominicana,S.A.</t>
  </si>
  <si>
    <t>E450000018900</t>
  </si>
  <si>
    <t>Servicio de internet mes de OCT 2025</t>
  </si>
  <si>
    <t>E450000018909</t>
  </si>
  <si>
    <t>B &amp; F MERCANTIL, SRL</t>
  </si>
  <si>
    <t>B1500001260</t>
  </si>
  <si>
    <t>BATISSA, SRL</t>
  </si>
  <si>
    <t>BLUEBOX SOLUTIONS SRL</t>
  </si>
  <si>
    <t>B1500000256</t>
  </si>
  <si>
    <t>Bondelic, SRL</t>
  </si>
  <si>
    <t>B1500003562</t>
  </si>
  <si>
    <t>Pago de pastel actividad aniversario 17 del INABIMA</t>
  </si>
  <si>
    <t>BURDIEZ Y COMPAÑÍA SRL</t>
  </si>
  <si>
    <t>E450000000052</t>
  </si>
  <si>
    <t>CARMEN AIDA RICARD REYES</t>
  </si>
  <si>
    <t>B1500000101</t>
  </si>
  <si>
    <t>Alquiler local plaza aurora primer nivel del 28 de febrero al 28 de octubre 2025</t>
  </si>
  <si>
    <t>CENTRO DE FRENOS DAVID, SRL.</t>
  </si>
  <si>
    <t>CHARLES M. ALMENGO GUZMAN</t>
  </si>
  <si>
    <t>CLARO</t>
  </si>
  <si>
    <t>E450000094569</t>
  </si>
  <si>
    <t>E450000094443</t>
  </si>
  <si>
    <t>Consejo Nacional de la Seguridad Social</t>
  </si>
  <si>
    <t>B1500000303</t>
  </si>
  <si>
    <t>Servicio de evaluación y calificación de grado de discapacidad CMR a Maestros SEP 2025</t>
  </si>
  <si>
    <t>E450000000313</t>
  </si>
  <si>
    <t>Serv. Consulta de data Maestro OCTUBRE 2025</t>
  </si>
  <si>
    <t>DADVINIK DAMAR ARIAS VASQUEZ</t>
  </si>
  <si>
    <t>B1500000159</t>
  </si>
  <si>
    <t>EDEESTE</t>
  </si>
  <si>
    <t>E450000058663</t>
  </si>
  <si>
    <t>E450000057071</t>
  </si>
  <si>
    <t>EDENORTE</t>
  </si>
  <si>
    <t>Foro Comunitario, E.I.R.L.</t>
  </si>
  <si>
    <t>B1500000131</t>
  </si>
  <si>
    <t>Serv. Publicidad octubre 2025</t>
  </si>
  <si>
    <t>B1500002453</t>
  </si>
  <si>
    <t>E450000000006</t>
  </si>
  <si>
    <t>GRUPO BANDHU SRL</t>
  </si>
  <si>
    <t>B1500000001</t>
  </si>
  <si>
    <t>IDEMESA, SRL</t>
  </si>
  <si>
    <t>INNOVA 4D DOMINICANA, SRL</t>
  </si>
  <si>
    <t>B1500000148</t>
  </si>
  <si>
    <t>INSTITUTO NACIONAL DE ADMINISTRACION PUBLICA (INAP)</t>
  </si>
  <si>
    <t>JECOMM SRL</t>
  </si>
  <si>
    <t>B1500000061</t>
  </si>
  <si>
    <t>Alq.de camuflaje de fondant y base de bizcocho para colocar el camuflaje aniversario 17 INABIMA</t>
  </si>
  <si>
    <t>B1500000114</t>
  </si>
  <si>
    <t>Servicio legales notariales bajo firma privadas 92 documentos legales diversos.</t>
  </si>
  <si>
    <t>KAKMON SRL</t>
  </si>
  <si>
    <t xml:space="preserve">KREATISSET STUDIOKREATIVO SRL </t>
  </si>
  <si>
    <t>LA CASA DEL FOTOGRAFO Y VIDEOGRAFO HE SRL</t>
  </si>
  <si>
    <t>B1500000209</t>
  </si>
  <si>
    <t xml:space="preserve">LOGOMARCA, SA </t>
  </si>
  <si>
    <t>E450000000610</t>
  </si>
  <si>
    <t xml:space="preserve">Manolito Dental , SRL </t>
  </si>
  <si>
    <t xml:space="preserve">MAPFRE BHD- SEGUROS </t>
  </si>
  <si>
    <t>E450000000149</t>
  </si>
  <si>
    <t>Pago seg. de vida cred. póliza 6430120001705 PLAN DE RETIRO OCT 2025</t>
  </si>
  <si>
    <t>MARGARY IVELISSE LIMA TAPIA</t>
  </si>
  <si>
    <t>Maylen Elizabeth Andon S. (LA TURQUITA)</t>
  </si>
  <si>
    <t>B1500000603</t>
  </si>
  <si>
    <t>Servicio de picadera pre-empacada para actividad de aniversario del INABIMA del 25/10/2024</t>
  </si>
  <si>
    <t>MEDICONA DENTAL</t>
  </si>
  <si>
    <t>MINDEZA TRADING, SRL</t>
  </si>
  <si>
    <t>E450000000005</t>
  </si>
  <si>
    <t>E450000000007</t>
  </si>
  <si>
    <t xml:space="preserve">Moto Maritza, SRL </t>
  </si>
  <si>
    <t>Negociado Infante, S.R.L.</t>
  </si>
  <si>
    <t>B1500000260</t>
  </si>
  <si>
    <t xml:space="preserve">OROZCO EXTERMINACIONES </t>
  </si>
  <si>
    <t>PA Catering SRL</t>
  </si>
  <si>
    <t>E450000000798</t>
  </si>
  <si>
    <t>E450000000797</t>
  </si>
  <si>
    <t>PRODUCCIONES CUCALAMBE SRL</t>
  </si>
  <si>
    <t>R.Q.D. HIGIENICOS, SRL</t>
  </si>
  <si>
    <t>REFRIASU</t>
  </si>
  <si>
    <t>B1500000327</t>
  </si>
  <si>
    <t>Residuos Clasificados Diversos SRL (RESICLA)</t>
  </si>
  <si>
    <t>B1500000583</t>
  </si>
  <si>
    <t>RESOLUCION TECNICA ALDASO</t>
  </si>
  <si>
    <t>B1500000441</t>
  </si>
  <si>
    <t>Servicio de mantenimiento de portón eléctrico octubre  2025</t>
  </si>
  <si>
    <t>RESTAURANTE Y REPOSTERIA PUNTA CALETA SRL</t>
  </si>
  <si>
    <t>B1500000075</t>
  </si>
  <si>
    <t>Sanfra Food &amp; Catering, S.R.L.</t>
  </si>
  <si>
    <t>B1500000393</t>
  </si>
  <si>
    <t>B1500000394</t>
  </si>
  <si>
    <t>Sociedad Dominicana de Abogados Siglo XXI</t>
  </si>
  <si>
    <t>B1500000378</t>
  </si>
  <si>
    <t>Pago Inscripción participación en XVII Congreso Interamericano sobre compras y contrataciones publicas, IA y antisoborno del 8 al 12 de oct en punta cana</t>
  </si>
  <si>
    <t>Sonia Margarita Sanchez</t>
  </si>
  <si>
    <t>B1500000408</t>
  </si>
  <si>
    <t>Servicios legales abogado notario</t>
  </si>
  <si>
    <t xml:space="preserve">SUBE TECHNOLOGIES AND SERVICES </t>
  </si>
  <si>
    <t>B1500000224</t>
  </si>
  <si>
    <t>Serv primer taller de reciclaje para maestros jubilados</t>
  </si>
  <si>
    <t>B1500000225</t>
  </si>
  <si>
    <t>Serv segundo taller de reciclaje para maestros jubilados</t>
  </si>
  <si>
    <t>B1500000229</t>
  </si>
  <si>
    <t>Suministros Guipak SRL</t>
  </si>
  <si>
    <t>TECH PLUS OFFICE TEPLUOF SRL</t>
  </si>
  <si>
    <t>B1500000171</t>
  </si>
  <si>
    <t>TURISTRANS</t>
  </si>
  <si>
    <t>B1500000903</t>
  </si>
  <si>
    <t>B1500000902</t>
  </si>
  <si>
    <t>Unipago S.A.</t>
  </si>
  <si>
    <t>E450000000072</t>
  </si>
  <si>
    <t>UNIVERSAL DE COMPUTOS SRL</t>
  </si>
  <si>
    <t>B1500001410</t>
  </si>
  <si>
    <t>WENDYS MUEBLES SRL</t>
  </si>
  <si>
    <t>B1500000773</t>
  </si>
  <si>
    <t>2.6.1.1.01</t>
  </si>
  <si>
    <t>2.3.7.2.06</t>
  </si>
  <si>
    <t>2.6.8.3.01</t>
  </si>
  <si>
    <t>2.2.6.3.01</t>
  </si>
  <si>
    <t>2.6.2.3.01</t>
  </si>
  <si>
    <t>2.3.2.3.01</t>
  </si>
  <si>
    <t>2.2.2.1.01</t>
  </si>
  <si>
    <t>2.2.5.8.01</t>
  </si>
  <si>
    <t>2.2.7.1.99</t>
  </si>
  <si>
    <t>2.2.2.1.02</t>
  </si>
  <si>
    <t>2.3.9.9.05</t>
  </si>
  <si>
    <t>Completivo pago de Alquiler y mantenimiento del local 204 en cond. Plaza Coral, Santiago mes de octubre 2025</t>
  </si>
  <si>
    <t xml:space="preserve">Correspondiente al 31 Octubre 2025 </t>
  </si>
  <si>
    <t>Adquisición de (8) baterías trojan roja para uso del INABIMA</t>
  </si>
  <si>
    <t>ADAFP (Asociación Dominicana de Administradora de Fondo de pensiones)</t>
  </si>
  <si>
    <t>Pago de 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</si>
  <si>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</si>
  <si>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</si>
  <si>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</si>
  <si>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Adq. De pinturas y sellador para ser usadas en la institución</t>
  </si>
  <si>
    <t>Serv. Confección de blusa (6) uniformes colaboradoras</t>
  </si>
  <si>
    <t>Renovación de licencia software FORTINET para equipos de seguridad del INABIMA.</t>
  </si>
  <si>
    <t>Adquisición de Mobiliario( 16  archivos modulares) para uso de la sede y centros de servicio del INABIMA</t>
  </si>
  <si>
    <t>Servicio de mantenimiento de vehículo de la institución</t>
  </si>
  <si>
    <t>Servicio telefónico mes de OCTUBRE 2025</t>
  </si>
  <si>
    <t>Servicio Energía Eléctrica OCT 2025 EL SEIBO</t>
  </si>
  <si>
    <t>Servicio Energía Eléctrica OCT  2025 HIGUEY</t>
  </si>
  <si>
    <t>Servicio Energía Eléctrica febrero  2023 La vega</t>
  </si>
  <si>
    <t>GL Promociones, SRL (grabo estilo)</t>
  </si>
  <si>
    <t>Adquisición de artículos textiles y de relajación para programas especiales del INABIMA</t>
  </si>
  <si>
    <t>Adquisición de SET JARVINER NATURAL (40)</t>
  </si>
  <si>
    <t>Servicio de catering para diferentes actividades del INABIMA</t>
  </si>
  <si>
    <t>Adq. De medicamentos para reposición de botiquín sede Central INABIMA.</t>
  </si>
  <si>
    <t>Aporte para cubrir curso presencial "Diseño, Ejecución y evaluación de proyectos" del 19 oc al 21 nov. 2023</t>
  </si>
  <si>
    <t>Aporte para cubrir costo "Diplomado Gestión Publica alineado a los objetivos Sostenible "del 16 de sep al 16 de nov. 2024</t>
  </si>
  <si>
    <t>Aporte para cubrir costo "Diplomado de derecho administrativo "del del 06 al  Mayo 2025</t>
  </si>
  <si>
    <t>Julio Hermógenes Peralta</t>
  </si>
  <si>
    <t>Adq. De material gastable para uso de la institución</t>
  </si>
  <si>
    <t>Adq. De cámara y equipo fotográficos varios para uso de la institución</t>
  </si>
  <si>
    <t>Adq.  De neverita con ruedas para uso de la institución</t>
  </si>
  <si>
    <t>Adq. De artículos para aniversario del la institución y días contra el cáncer (200 botellas plásticas transparente personalizadas y 20 pin símbolo del cáncer)</t>
  </si>
  <si>
    <t>Adq. De materiales odontológicos.</t>
  </si>
  <si>
    <t>Adq. Obsequio para los colaboradores del INABIMA por motivo de la actividad de integración(termos y cargadores  de celulares)</t>
  </si>
  <si>
    <t>Adq. Obsequio para los colaboradores del INABIMA por motivo de la actividad de integración(termos)</t>
  </si>
  <si>
    <t>Servicio de mantenimiento vehículos de la Institución</t>
  </si>
  <si>
    <t>Servicio de fumigación sede y centros de servicios Inabima SEP 2025</t>
  </si>
  <si>
    <t>Adq. De artículos de limpieza  e higiene para uso de la institución</t>
  </si>
  <si>
    <t>Serv. De mantenimiento preventivo y correctivo de generadores de la institución JUNIO, JULIO Y AGOSTO 2025</t>
  </si>
  <si>
    <t>Servicio de recolección y disposición final de residuos biomédicos, químicos y desechos odontológicos los días 12,19 Y 29 DE SEPTIEMBRE 2025</t>
  </si>
  <si>
    <t>Servicio de almuerzo tipo buffet servido en la romana actividad 18 de septiembre 2025</t>
  </si>
  <si>
    <t>Serv. De (1) mantenimiento correctivo ascensor agosto 2025</t>
  </si>
  <si>
    <t>Servicio de mantenimiento preventivo y correctivo para ascensor sept 2025</t>
  </si>
  <si>
    <t>Adq. De materiales de limpieza para uso de la institución</t>
  </si>
  <si>
    <t>Servicio de almuerzo para actividad de turismo magisterial en san pedro de Macorís el 15/10/2025</t>
  </si>
  <si>
    <t>Adq. De cartuchos para las impresoras de la institución.</t>
  </si>
  <si>
    <t>Adq. De (15) impresoras EPSON WE para uso de la institución.</t>
  </si>
  <si>
    <t>Adq. De electrodomésticos (neveras ejecutivas (5) y (1)estufa) para uso de la Institucion.</t>
  </si>
  <si>
    <t xml:space="preserve">Servicio de refrigerio preempacado para actividad  de la CIGCN </t>
  </si>
  <si>
    <t xml:space="preserve">Servicio de refrigerio preempacado para actividad  de la institución. </t>
  </si>
  <si>
    <t>Ser. De transporte desde santo domingo hasta hermana Mirabal ida y 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</si>
</sst>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1"/>
      <color rgb="FF333333"/>
      <name val="Times New Roman"/>
      <family val="1"/>
    </font>
    <font>
      <sz val="11"/>
      <color indexed="63"/>
      <name val="Times New Roman"/>
      <family val="1"/>
    </font>
    <font>
      <sz val="11"/>
      <color rgb="FF080000"/>
      <name val="Calibri"/>
      <family val="2"/>
    </font>
    <font>
      <b/>
      <sz val="11"/>
      <name val="Calibri "/>
    </font>
    <font>
      <b/>
      <sz val="12"/>
      <name val="Calibri 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7" fillId="5" borderId="0" applyNumberFormat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4" fontId="5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0" fillId="0" borderId="3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2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" fontId="8" fillId="0" borderId="2" xfId="3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6" fillId="2" borderId="2" xfId="2" applyNumberFormat="1" applyFont="1" applyFill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right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43" fontId="1" fillId="0" borderId="2" xfId="2" applyNumberFormat="1" applyFont="1" applyFill="1" applyBorder="1" applyAlignment="1">
      <alignment horizontal="center" vertical="center" wrapText="1"/>
    </xf>
    <xf numFmtId="43" fontId="0" fillId="0" borderId="2" xfId="0" applyNumberForma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3" fontId="15" fillId="3" borderId="6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8" xfId="2" applyNumberFormat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4" fontId="6" fillId="0" borderId="2" xfId="2" applyNumberFormat="1" applyFont="1" applyFill="1" applyBorder="1" applyAlignment="1">
      <alignment horizontal="left" vertical="center" wrapText="1"/>
    </xf>
    <xf numFmtId="0" fontId="6" fillId="0" borderId="2" xfId="2" applyNumberFormat="1" applyFont="1" applyFill="1" applyBorder="1" applyAlignment="1">
      <alignment vertical="center" wrapText="1"/>
    </xf>
    <xf numFmtId="4" fontId="6" fillId="0" borderId="4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2" borderId="13" xfId="3" applyFont="1" applyFill="1" applyBorder="1" applyAlignment="1">
      <alignment horizontal="center" vertical="center" wrapText="1"/>
    </xf>
    <xf numFmtId="4" fontId="8" fillId="0" borderId="13" xfId="3" applyNumberFormat="1" applyFont="1" applyFill="1" applyBorder="1" applyAlignment="1">
      <alignment horizontal="right" vertical="center" wrapText="1"/>
    </xf>
    <xf numFmtId="14" fontId="0" fillId="0" borderId="15" xfId="2" applyNumberFormat="1" applyFont="1" applyFill="1" applyBorder="1" applyAlignment="1">
      <alignment horizontal="center" vertical="center" wrapText="1"/>
    </xf>
    <xf numFmtId="14" fontId="6" fillId="0" borderId="16" xfId="2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2" applyNumberFormat="1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4" fontId="6" fillId="2" borderId="10" xfId="2" applyNumberFormat="1" applyFont="1" applyFill="1" applyBorder="1" applyAlignment="1">
      <alignment horizontal="center" vertical="center" wrapText="1"/>
    </xf>
    <xf numFmtId="4" fontId="8" fillId="0" borderId="10" xfId="3" applyNumberFormat="1" applyFont="1" applyFill="1" applyBorder="1" applyAlignment="1">
      <alignment horizontal="right" vertical="center" wrapText="1"/>
    </xf>
    <xf numFmtId="14" fontId="0" fillId="0" borderId="18" xfId="2" applyNumberFormat="1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4" fontId="17" fillId="0" borderId="6" xfId="3" applyNumberFormat="1" applyFont="1" applyFill="1" applyBorder="1" applyAlignment="1">
      <alignment horizontal="right" vertical="center" wrapText="1"/>
    </xf>
    <xf numFmtId="14" fontId="0" fillId="0" borderId="7" xfId="2" applyNumberFormat="1" applyFont="1" applyFill="1" applyBorder="1" applyAlignment="1">
      <alignment horizontal="center" vertic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1123951</xdr:colOff>
      <xdr:row>0</xdr:row>
      <xdr:rowOff>0</xdr:rowOff>
    </xdr:from>
    <xdr:to>
      <xdr:col>3</xdr:col>
      <xdr:colOff>2660443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9565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115"/>
  <sheetViews>
    <sheetView showGridLines="0" tabSelected="1" showWhiteSpace="0" zoomScale="110" zoomScaleNormal="110" workbookViewId="0">
      <selection activeCell="A11" sqref="A11:G11"/>
    </sheetView>
  </sheetViews>
  <sheetFormatPr baseColWidth="10" defaultColWidth="11.42578125" defaultRowHeight="15"/>
  <cols>
    <col min="1" max="1" width="12.7109375" style="10" customWidth="1"/>
    <col min="2" max="2" width="16.7109375" style="10" customWidth="1"/>
    <col min="3" max="3" width="30.7109375" style="11" customWidth="1"/>
    <col min="4" max="4" width="41.5703125" style="9" customWidth="1"/>
    <col min="5" max="5" width="15.42578125" style="10" customWidth="1"/>
    <col min="6" max="6" width="16.28515625" style="27" customWidth="1"/>
    <col min="7" max="7" width="15.7109375" style="10" customWidth="1"/>
    <col min="8" max="8" width="47.140625" style="5" customWidth="1"/>
    <col min="9" max="9" width="17.85546875" style="5" customWidth="1"/>
    <col min="10" max="10" width="16" style="5" customWidth="1"/>
    <col min="11" max="11" width="17.42578125" style="5" customWidth="1"/>
    <col min="12" max="13" width="11.5703125" style="5" bestFit="1" customWidth="1"/>
    <col min="14" max="14" width="14.7109375" style="5" bestFit="1" customWidth="1"/>
    <col min="15" max="15" width="16.28515625" style="5" customWidth="1"/>
    <col min="16" max="16" width="24.140625" style="5" customWidth="1"/>
    <col min="17" max="17" width="11.5703125" style="5" bestFit="1" customWidth="1"/>
    <col min="18" max="16384" width="11.42578125" style="5"/>
  </cols>
  <sheetData>
    <row r="4" spans="1:7">
      <c r="A4" s="1"/>
      <c r="B4" s="2"/>
      <c r="C4" s="3"/>
      <c r="D4" s="4"/>
      <c r="E4" s="1"/>
      <c r="F4" s="23"/>
      <c r="G4" s="2"/>
    </row>
    <row r="5" spans="1:7">
      <c r="A5" s="1"/>
      <c r="B5" s="2"/>
      <c r="C5" s="3"/>
      <c r="D5" s="4"/>
      <c r="E5" s="1"/>
      <c r="F5" s="23"/>
      <c r="G5" s="2"/>
    </row>
    <row r="6" spans="1:7">
      <c r="A6" s="1"/>
      <c r="B6" s="2"/>
      <c r="C6" s="6" t="s">
        <v>0</v>
      </c>
      <c r="D6" s="4"/>
      <c r="E6" s="7"/>
      <c r="F6" s="23"/>
      <c r="G6" s="2"/>
    </row>
    <row r="7" spans="1:7">
      <c r="A7" s="1"/>
      <c r="B7" s="2"/>
      <c r="C7" s="6"/>
      <c r="D7" s="4"/>
      <c r="E7" s="7"/>
      <c r="F7" s="23"/>
      <c r="G7" s="2"/>
    </row>
    <row r="8" spans="1:7">
      <c r="A8" s="1"/>
      <c r="B8" s="2"/>
      <c r="C8" s="6"/>
      <c r="D8" s="4"/>
      <c r="E8" s="7"/>
      <c r="F8" s="23"/>
      <c r="G8" s="2"/>
    </row>
    <row r="9" spans="1:7" ht="9.75" customHeight="1">
      <c r="A9" s="7"/>
      <c r="B9" s="8"/>
      <c r="C9" s="6"/>
      <c r="D9" s="17"/>
      <c r="E9" s="7"/>
      <c r="F9" s="24"/>
      <c r="G9" s="8"/>
    </row>
    <row r="10" spans="1:7" ht="15.75">
      <c r="A10" s="49" t="s">
        <v>1</v>
      </c>
      <c r="B10" s="49"/>
      <c r="C10" s="49"/>
      <c r="D10" s="49"/>
      <c r="E10" s="49"/>
      <c r="F10" s="49"/>
      <c r="G10" s="49"/>
    </row>
    <row r="11" spans="1:7" ht="18" customHeight="1">
      <c r="A11" s="49" t="s">
        <v>209</v>
      </c>
      <c r="B11" s="49"/>
      <c r="C11" s="49"/>
      <c r="D11" s="49"/>
      <c r="E11" s="49"/>
      <c r="F11" s="49"/>
      <c r="G11" s="49"/>
    </row>
    <row r="12" spans="1:7" ht="15.75" thickBot="1">
      <c r="A12" s="38"/>
      <c r="B12" s="38"/>
      <c r="C12" s="37"/>
      <c r="D12" s="40"/>
      <c r="E12" s="38"/>
      <c r="F12" s="41"/>
      <c r="G12" s="39"/>
    </row>
    <row r="13" spans="1:7" s="42" customFormat="1" ht="32.25" thickBot="1">
      <c r="A13" s="44" t="s">
        <v>2</v>
      </c>
      <c r="B13" s="45" t="s">
        <v>3</v>
      </c>
      <c r="C13" s="45" t="s">
        <v>4</v>
      </c>
      <c r="D13" s="45" t="s">
        <v>5</v>
      </c>
      <c r="E13" s="45" t="s">
        <v>6</v>
      </c>
      <c r="F13" s="47" t="s">
        <v>7</v>
      </c>
      <c r="G13" s="46" t="s">
        <v>8</v>
      </c>
    </row>
    <row r="14" spans="1:7" s="13" customFormat="1" ht="30">
      <c r="A14" s="69">
        <v>45750</v>
      </c>
      <c r="B14" s="70" t="s">
        <v>83</v>
      </c>
      <c r="C14" s="71" t="s">
        <v>82</v>
      </c>
      <c r="D14" s="72" t="s">
        <v>210</v>
      </c>
      <c r="E14" s="73" t="s">
        <v>10</v>
      </c>
      <c r="F14" s="74">
        <v>82128</v>
      </c>
      <c r="G14" s="75">
        <f t="shared" ref="G14:G45" si="0">A14+30</f>
        <v>45780</v>
      </c>
    </row>
    <row r="15" spans="1:7" s="13" customFormat="1" ht="45">
      <c r="A15" s="76">
        <v>44839</v>
      </c>
      <c r="B15" s="50" t="s">
        <v>9</v>
      </c>
      <c r="C15" s="51" t="s">
        <v>211</v>
      </c>
      <c r="D15" s="53" t="s">
        <v>212</v>
      </c>
      <c r="E15" s="43" t="s">
        <v>10</v>
      </c>
      <c r="F15" s="32">
        <v>134070</v>
      </c>
      <c r="G15" s="16">
        <f t="shared" si="0"/>
        <v>44869</v>
      </c>
    </row>
    <row r="16" spans="1:7" s="13" customFormat="1" ht="30">
      <c r="A16" s="77">
        <v>44747</v>
      </c>
      <c r="B16" s="50" t="s">
        <v>11</v>
      </c>
      <c r="C16" s="51" t="s">
        <v>84</v>
      </c>
      <c r="D16" s="48" t="s">
        <v>213</v>
      </c>
      <c r="E16" s="18" t="s">
        <v>12</v>
      </c>
      <c r="F16" s="32">
        <v>122775.06</v>
      </c>
      <c r="G16" s="16">
        <f t="shared" si="0"/>
        <v>44777</v>
      </c>
    </row>
    <row r="17" spans="1:7" s="13" customFormat="1" ht="30">
      <c r="A17" s="77">
        <v>44782</v>
      </c>
      <c r="B17" s="50" t="s">
        <v>13</v>
      </c>
      <c r="C17" s="51" t="s">
        <v>84</v>
      </c>
      <c r="D17" s="48" t="s">
        <v>214</v>
      </c>
      <c r="E17" s="18" t="s">
        <v>12</v>
      </c>
      <c r="F17" s="32">
        <v>80988.899999999994</v>
      </c>
      <c r="G17" s="16">
        <f t="shared" si="0"/>
        <v>44812</v>
      </c>
    </row>
    <row r="18" spans="1:7" s="13" customFormat="1" ht="30">
      <c r="A18" s="77">
        <v>44812</v>
      </c>
      <c r="B18" s="50" t="s">
        <v>14</v>
      </c>
      <c r="C18" s="51" t="s">
        <v>84</v>
      </c>
      <c r="D18" s="48" t="s">
        <v>215</v>
      </c>
      <c r="E18" s="18" t="s">
        <v>12</v>
      </c>
      <c r="F18" s="32">
        <v>114429.63</v>
      </c>
      <c r="G18" s="16">
        <f t="shared" si="0"/>
        <v>44842</v>
      </c>
    </row>
    <row r="19" spans="1:7" s="13" customFormat="1">
      <c r="A19" s="77">
        <v>45945</v>
      </c>
      <c r="B19" s="54" t="s">
        <v>86</v>
      </c>
      <c r="C19" s="55" t="s">
        <v>85</v>
      </c>
      <c r="D19" s="56" t="s">
        <v>87</v>
      </c>
      <c r="E19" s="18" t="s">
        <v>27</v>
      </c>
      <c r="F19" s="32">
        <v>65469.88</v>
      </c>
      <c r="G19" s="16">
        <f t="shared" si="0"/>
        <v>45975</v>
      </c>
    </row>
    <row r="20" spans="1:7" s="13" customFormat="1">
      <c r="A20" s="77">
        <v>45945</v>
      </c>
      <c r="B20" s="54" t="s">
        <v>88</v>
      </c>
      <c r="C20" s="55" t="s">
        <v>85</v>
      </c>
      <c r="D20" s="56" t="s">
        <v>87</v>
      </c>
      <c r="E20" s="18" t="s">
        <v>27</v>
      </c>
      <c r="F20" s="32">
        <v>63572.87</v>
      </c>
      <c r="G20" s="16">
        <f t="shared" si="0"/>
        <v>45975</v>
      </c>
    </row>
    <row r="21" spans="1:7" s="13" customFormat="1" ht="30">
      <c r="A21" s="77">
        <v>45944</v>
      </c>
      <c r="B21" s="50" t="s">
        <v>90</v>
      </c>
      <c r="C21" s="51" t="s">
        <v>89</v>
      </c>
      <c r="D21" s="48" t="s">
        <v>216</v>
      </c>
      <c r="E21" s="52" t="s">
        <v>198</v>
      </c>
      <c r="F21" s="32">
        <v>105277.95</v>
      </c>
      <c r="G21" s="16">
        <f t="shared" si="0"/>
        <v>45974</v>
      </c>
    </row>
    <row r="22" spans="1:7" s="13" customFormat="1" ht="30">
      <c r="A22" s="78">
        <v>45911</v>
      </c>
      <c r="B22" s="50" t="s">
        <v>59</v>
      </c>
      <c r="C22" s="55" t="s">
        <v>91</v>
      </c>
      <c r="D22" s="56" t="s">
        <v>217</v>
      </c>
      <c r="E22" s="28" t="s">
        <v>48</v>
      </c>
      <c r="F22" s="32">
        <v>8814.6</v>
      </c>
      <c r="G22" s="16">
        <f t="shared" si="0"/>
        <v>45941</v>
      </c>
    </row>
    <row r="23" spans="1:7" s="13" customFormat="1" ht="30">
      <c r="A23" s="77">
        <v>45951</v>
      </c>
      <c r="B23" s="50" t="s">
        <v>93</v>
      </c>
      <c r="C23" s="57" t="s">
        <v>92</v>
      </c>
      <c r="D23" s="30" t="s">
        <v>218</v>
      </c>
      <c r="E23" s="52" t="s">
        <v>199</v>
      </c>
      <c r="F23" s="32">
        <v>8297059.9900000002</v>
      </c>
      <c r="G23" s="16">
        <f t="shared" si="0"/>
        <v>45981</v>
      </c>
    </row>
    <row r="24" spans="1:7" s="13" customFormat="1" ht="30">
      <c r="A24" s="76">
        <v>45945</v>
      </c>
      <c r="B24" s="50" t="s">
        <v>95</v>
      </c>
      <c r="C24" s="51" t="s">
        <v>94</v>
      </c>
      <c r="D24" s="53" t="s">
        <v>96</v>
      </c>
      <c r="E24" s="28" t="s">
        <v>45</v>
      </c>
      <c r="F24" s="32">
        <v>71900</v>
      </c>
      <c r="G24" s="16">
        <f t="shared" si="0"/>
        <v>45975</v>
      </c>
    </row>
    <row r="25" spans="1:7" s="13" customFormat="1" ht="45">
      <c r="A25" s="77">
        <v>45960</v>
      </c>
      <c r="B25" s="54" t="s">
        <v>98</v>
      </c>
      <c r="C25" s="51" t="s">
        <v>97</v>
      </c>
      <c r="D25" s="48" t="s">
        <v>219</v>
      </c>
      <c r="E25" s="52" t="s">
        <v>197</v>
      </c>
      <c r="F25" s="32">
        <v>97749.88</v>
      </c>
      <c r="G25" s="16">
        <f t="shared" si="0"/>
        <v>45990</v>
      </c>
    </row>
    <row r="26" spans="1:7" s="13" customFormat="1" ht="30">
      <c r="A26" s="77">
        <v>45947</v>
      </c>
      <c r="B26" s="50" t="s">
        <v>100</v>
      </c>
      <c r="C26" s="51" t="s">
        <v>99</v>
      </c>
      <c r="D26" s="48" t="s">
        <v>101</v>
      </c>
      <c r="E26" s="52" t="s">
        <v>15</v>
      </c>
      <c r="F26" s="32">
        <v>1170795.53</v>
      </c>
      <c r="G26" s="16">
        <f t="shared" si="0"/>
        <v>45977</v>
      </c>
    </row>
    <row r="27" spans="1:7" s="13" customFormat="1" ht="30">
      <c r="A27" s="77">
        <v>45510</v>
      </c>
      <c r="B27" s="50" t="s">
        <v>16</v>
      </c>
      <c r="C27" s="51" t="s">
        <v>102</v>
      </c>
      <c r="D27" s="48" t="s">
        <v>220</v>
      </c>
      <c r="E27" s="18" t="s">
        <v>18</v>
      </c>
      <c r="F27" s="32">
        <v>8378</v>
      </c>
      <c r="G27" s="16">
        <f t="shared" si="0"/>
        <v>45540</v>
      </c>
    </row>
    <row r="28" spans="1:7" s="13" customFormat="1" ht="30">
      <c r="A28" s="77">
        <v>45819</v>
      </c>
      <c r="B28" s="58" t="s">
        <v>44</v>
      </c>
      <c r="C28" s="59" t="s">
        <v>102</v>
      </c>
      <c r="D28" s="60" t="s">
        <v>220</v>
      </c>
      <c r="E28" s="18" t="s">
        <v>18</v>
      </c>
      <c r="F28" s="32">
        <v>82010</v>
      </c>
      <c r="G28" s="16">
        <f t="shared" si="0"/>
        <v>45849</v>
      </c>
    </row>
    <row r="29" spans="1:7" s="13" customFormat="1" ht="30">
      <c r="A29" s="77">
        <v>45751</v>
      </c>
      <c r="B29" s="50" t="s">
        <v>19</v>
      </c>
      <c r="C29" s="51" t="s">
        <v>103</v>
      </c>
      <c r="D29" s="48" t="s">
        <v>220</v>
      </c>
      <c r="E29" s="18" t="s">
        <v>18</v>
      </c>
      <c r="F29" s="32">
        <v>106082</v>
      </c>
      <c r="G29" s="16">
        <f t="shared" si="0"/>
        <v>45781</v>
      </c>
    </row>
    <row r="30" spans="1:7" s="13" customFormat="1" ht="30">
      <c r="A30" s="77">
        <v>45751</v>
      </c>
      <c r="B30" s="50" t="s">
        <v>17</v>
      </c>
      <c r="C30" s="51" t="s">
        <v>103</v>
      </c>
      <c r="D30" s="48" t="s">
        <v>220</v>
      </c>
      <c r="E30" s="18" t="s">
        <v>18</v>
      </c>
      <c r="F30" s="32">
        <v>184870</v>
      </c>
      <c r="G30" s="16">
        <f t="shared" si="0"/>
        <v>45781</v>
      </c>
    </row>
    <row r="31" spans="1:7" s="13" customFormat="1" ht="30">
      <c r="A31" s="77">
        <v>45751</v>
      </c>
      <c r="B31" s="50" t="s">
        <v>20</v>
      </c>
      <c r="C31" s="51" t="s">
        <v>103</v>
      </c>
      <c r="D31" s="48" t="s">
        <v>220</v>
      </c>
      <c r="E31" s="18" t="s">
        <v>18</v>
      </c>
      <c r="F31" s="32">
        <v>160244</v>
      </c>
      <c r="G31" s="16">
        <f t="shared" si="0"/>
        <v>45781</v>
      </c>
    </row>
    <row r="32" spans="1:7" s="13" customFormat="1" ht="30">
      <c r="A32" s="77">
        <v>45751</v>
      </c>
      <c r="B32" s="50" t="s">
        <v>21</v>
      </c>
      <c r="C32" s="51" t="s">
        <v>103</v>
      </c>
      <c r="D32" s="48" t="s">
        <v>220</v>
      </c>
      <c r="E32" s="18" t="s">
        <v>18</v>
      </c>
      <c r="F32" s="32">
        <v>122248</v>
      </c>
      <c r="G32" s="16">
        <f t="shared" si="0"/>
        <v>45781</v>
      </c>
    </row>
    <row r="33" spans="1:7" s="13" customFormat="1" ht="30">
      <c r="A33" s="77">
        <v>45755</v>
      </c>
      <c r="B33" s="50" t="s">
        <v>22</v>
      </c>
      <c r="C33" s="51" t="s">
        <v>103</v>
      </c>
      <c r="D33" s="48" t="s">
        <v>220</v>
      </c>
      <c r="E33" s="18" t="s">
        <v>18</v>
      </c>
      <c r="F33" s="32">
        <v>216412</v>
      </c>
      <c r="G33" s="16">
        <f t="shared" si="0"/>
        <v>45785</v>
      </c>
    </row>
    <row r="34" spans="1:7" s="14" customFormat="1" ht="30">
      <c r="A34" s="77">
        <v>45783</v>
      </c>
      <c r="B34" s="50" t="s">
        <v>23</v>
      </c>
      <c r="C34" s="51" t="s">
        <v>103</v>
      </c>
      <c r="D34" s="48" t="s">
        <v>220</v>
      </c>
      <c r="E34" s="18" t="s">
        <v>18</v>
      </c>
      <c r="F34" s="32">
        <v>184670</v>
      </c>
      <c r="G34" s="12">
        <f t="shared" si="0"/>
        <v>45813</v>
      </c>
    </row>
    <row r="35" spans="1:7" s="19" customFormat="1" ht="30">
      <c r="A35" s="77">
        <v>45791</v>
      </c>
      <c r="B35" s="50" t="s">
        <v>24</v>
      </c>
      <c r="C35" s="51" t="s">
        <v>103</v>
      </c>
      <c r="D35" s="48" t="s">
        <v>220</v>
      </c>
      <c r="E35" s="18" t="s">
        <v>18</v>
      </c>
      <c r="F35" s="32">
        <v>157062.72</v>
      </c>
      <c r="G35" s="16">
        <f t="shared" si="0"/>
        <v>45821</v>
      </c>
    </row>
    <row r="36" spans="1:7" s="19" customFormat="1" ht="30">
      <c r="A36" s="77">
        <v>45791</v>
      </c>
      <c r="B36" s="50" t="s">
        <v>25</v>
      </c>
      <c r="C36" s="51" t="s">
        <v>103</v>
      </c>
      <c r="D36" s="48" t="s">
        <v>220</v>
      </c>
      <c r="E36" s="18" t="s">
        <v>18</v>
      </c>
      <c r="F36" s="32">
        <v>70800</v>
      </c>
      <c r="G36" s="16">
        <f t="shared" si="0"/>
        <v>45821</v>
      </c>
    </row>
    <row r="37" spans="1:7" s="19" customFormat="1" ht="30">
      <c r="A37" s="77">
        <v>45791</v>
      </c>
      <c r="B37" s="50" t="s">
        <v>26</v>
      </c>
      <c r="C37" s="51" t="s">
        <v>103</v>
      </c>
      <c r="D37" s="48" t="s">
        <v>220</v>
      </c>
      <c r="E37" s="18" t="s">
        <v>18</v>
      </c>
      <c r="F37" s="32">
        <v>97300.09</v>
      </c>
      <c r="G37" s="16">
        <f t="shared" si="0"/>
        <v>45821</v>
      </c>
    </row>
    <row r="38" spans="1:7" s="19" customFormat="1">
      <c r="A38" s="77">
        <v>45957</v>
      </c>
      <c r="B38" s="50" t="s">
        <v>105</v>
      </c>
      <c r="C38" s="51" t="s">
        <v>104</v>
      </c>
      <c r="D38" s="48" t="s">
        <v>221</v>
      </c>
      <c r="E38" s="18" t="s">
        <v>27</v>
      </c>
      <c r="F38" s="32">
        <v>4074.64</v>
      </c>
      <c r="G38" s="16">
        <f t="shared" si="0"/>
        <v>45987</v>
      </c>
    </row>
    <row r="39" spans="1:7" s="13" customFormat="1">
      <c r="A39" s="77">
        <v>45957</v>
      </c>
      <c r="B39" s="50" t="s">
        <v>106</v>
      </c>
      <c r="C39" s="51" t="s">
        <v>104</v>
      </c>
      <c r="D39" s="48" t="s">
        <v>221</v>
      </c>
      <c r="E39" s="18" t="s">
        <v>27</v>
      </c>
      <c r="F39" s="32">
        <v>16470</v>
      </c>
      <c r="G39" s="16">
        <f t="shared" si="0"/>
        <v>45987</v>
      </c>
    </row>
    <row r="40" spans="1:7" s="13" customFormat="1" ht="30">
      <c r="A40" s="76">
        <v>45879</v>
      </c>
      <c r="B40" s="50" t="s">
        <v>108</v>
      </c>
      <c r="C40" s="61" t="s">
        <v>107</v>
      </c>
      <c r="D40" s="62" t="s">
        <v>109</v>
      </c>
      <c r="E40" s="18" t="s">
        <v>28</v>
      </c>
      <c r="F40" s="34">
        <v>239546.16</v>
      </c>
      <c r="G40" s="16">
        <f t="shared" si="0"/>
        <v>45909</v>
      </c>
    </row>
    <row r="41" spans="1:7" s="13" customFormat="1" ht="30">
      <c r="A41" s="77">
        <v>45938</v>
      </c>
      <c r="B41" s="50" t="s">
        <v>110</v>
      </c>
      <c r="C41" s="51" t="s">
        <v>53</v>
      </c>
      <c r="D41" s="48" t="s">
        <v>111</v>
      </c>
      <c r="E41" s="18" t="s">
        <v>28</v>
      </c>
      <c r="F41" s="32">
        <v>25922.36</v>
      </c>
      <c r="G41" s="16">
        <f t="shared" si="0"/>
        <v>45968</v>
      </c>
    </row>
    <row r="42" spans="1:7" s="19" customFormat="1" ht="30">
      <c r="A42" s="76">
        <v>45889</v>
      </c>
      <c r="B42" s="50" t="s">
        <v>113</v>
      </c>
      <c r="C42" s="51" t="s">
        <v>112</v>
      </c>
      <c r="D42" s="53" t="s">
        <v>60</v>
      </c>
      <c r="E42" s="33" t="s">
        <v>78</v>
      </c>
      <c r="F42" s="32">
        <v>14160</v>
      </c>
      <c r="G42" s="16">
        <f t="shared" si="0"/>
        <v>45919</v>
      </c>
    </row>
    <row r="43" spans="1:7" s="19" customFormat="1">
      <c r="A43" s="77">
        <v>45955</v>
      </c>
      <c r="B43" s="54" t="s">
        <v>115</v>
      </c>
      <c r="C43" s="51" t="s">
        <v>114</v>
      </c>
      <c r="D43" s="56" t="s">
        <v>222</v>
      </c>
      <c r="E43" s="18" t="s">
        <v>29</v>
      </c>
      <c r="F43" s="32">
        <v>2885.2</v>
      </c>
      <c r="G43" s="16">
        <f t="shared" si="0"/>
        <v>45985</v>
      </c>
    </row>
    <row r="44" spans="1:7" s="19" customFormat="1">
      <c r="A44" s="77">
        <v>45950</v>
      </c>
      <c r="B44" s="54" t="s">
        <v>116</v>
      </c>
      <c r="C44" s="51" t="s">
        <v>114</v>
      </c>
      <c r="D44" s="56" t="s">
        <v>223</v>
      </c>
      <c r="E44" s="18" t="s">
        <v>29</v>
      </c>
      <c r="F44" s="32">
        <v>128.19999999999999</v>
      </c>
      <c r="G44" s="16">
        <f t="shared" si="0"/>
        <v>45980</v>
      </c>
    </row>
    <row r="45" spans="1:7" s="19" customFormat="1" ht="30">
      <c r="A45" s="76">
        <v>44958</v>
      </c>
      <c r="B45" s="63" t="s">
        <v>30</v>
      </c>
      <c r="C45" s="51" t="s">
        <v>117</v>
      </c>
      <c r="D45" s="53" t="s">
        <v>224</v>
      </c>
      <c r="E45" s="18" t="s">
        <v>29</v>
      </c>
      <c r="F45" s="32">
        <v>3012.5</v>
      </c>
      <c r="G45" s="16">
        <f t="shared" si="0"/>
        <v>44988</v>
      </c>
    </row>
    <row r="46" spans="1:7" s="19" customFormat="1" ht="30">
      <c r="A46" s="76">
        <v>44985</v>
      </c>
      <c r="B46" s="63" t="s">
        <v>31</v>
      </c>
      <c r="C46" s="51" t="s">
        <v>117</v>
      </c>
      <c r="D46" s="53" t="s">
        <v>224</v>
      </c>
      <c r="E46" s="18" t="s">
        <v>29</v>
      </c>
      <c r="F46" s="32">
        <v>15747.19</v>
      </c>
      <c r="G46" s="16">
        <f t="shared" ref="G46:G83" si="1">A46+30</f>
        <v>45015</v>
      </c>
    </row>
    <row r="47" spans="1:7" s="19" customFormat="1">
      <c r="A47" s="77">
        <v>45951</v>
      </c>
      <c r="B47" s="50" t="s">
        <v>119</v>
      </c>
      <c r="C47" s="51" t="s">
        <v>118</v>
      </c>
      <c r="D47" s="48" t="s">
        <v>120</v>
      </c>
      <c r="E47" s="52" t="s">
        <v>203</v>
      </c>
      <c r="F47" s="32">
        <v>70800</v>
      </c>
      <c r="G47" s="16">
        <f t="shared" si="1"/>
        <v>45981</v>
      </c>
    </row>
    <row r="48" spans="1:7" s="13" customFormat="1" ht="45">
      <c r="A48" s="77">
        <v>45905</v>
      </c>
      <c r="B48" s="50" t="s">
        <v>121</v>
      </c>
      <c r="C48" s="51" t="s">
        <v>225</v>
      </c>
      <c r="D48" s="30" t="s">
        <v>226</v>
      </c>
      <c r="E48" s="52" t="s">
        <v>202</v>
      </c>
      <c r="F48" s="32">
        <v>65490</v>
      </c>
      <c r="G48" s="16">
        <f t="shared" si="1"/>
        <v>45935</v>
      </c>
    </row>
    <row r="49" spans="1:7" s="13" customFormat="1" ht="30">
      <c r="A49" s="77">
        <v>45943</v>
      </c>
      <c r="B49" s="54" t="s">
        <v>122</v>
      </c>
      <c r="C49" s="51" t="s">
        <v>225</v>
      </c>
      <c r="D49" s="30" t="s">
        <v>227</v>
      </c>
      <c r="E49" s="52" t="s">
        <v>207</v>
      </c>
      <c r="F49" s="32">
        <v>91096</v>
      </c>
      <c r="G49" s="16">
        <f t="shared" si="1"/>
        <v>45973</v>
      </c>
    </row>
    <row r="50" spans="1:7" s="13" customFormat="1" ht="30">
      <c r="A50" s="77">
        <v>45960</v>
      </c>
      <c r="B50" s="50" t="s">
        <v>124</v>
      </c>
      <c r="C50" s="57" t="s">
        <v>123</v>
      </c>
      <c r="D50" s="30" t="s">
        <v>228</v>
      </c>
      <c r="E50" s="28" t="s">
        <v>46</v>
      </c>
      <c r="F50" s="32">
        <v>22508.5</v>
      </c>
      <c r="G50" s="16">
        <f t="shared" si="1"/>
        <v>45990</v>
      </c>
    </row>
    <row r="51" spans="1:7" s="13" customFormat="1" ht="30">
      <c r="A51" s="77">
        <v>45925</v>
      </c>
      <c r="B51" s="50" t="s">
        <v>61</v>
      </c>
      <c r="C51" s="57" t="s">
        <v>125</v>
      </c>
      <c r="D51" s="30" t="s">
        <v>229</v>
      </c>
      <c r="E51" s="28" t="s">
        <v>46</v>
      </c>
      <c r="F51" s="32">
        <v>18922.3</v>
      </c>
      <c r="G51" s="16">
        <f t="shared" si="1"/>
        <v>45955</v>
      </c>
    </row>
    <row r="52" spans="1:7" s="19" customFormat="1" ht="30">
      <c r="A52" s="77">
        <v>45931</v>
      </c>
      <c r="B52" s="54" t="s">
        <v>127</v>
      </c>
      <c r="C52" s="55" t="s">
        <v>126</v>
      </c>
      <c r="D52" s="56" t="s">
        <v>33</v>
      </c>
      <c r="E52" s="18" t="s">
        <v>32</v>
      </c>
      <c r="F52" s="32">
        <v>32448</v>
      </c>
      <c r="G52" s="16">
        <f t="shared" si="1"/>
        <v>45961</v>
      </c>
    </row>
    <row r="53" spans="1:7" s="13" customFormat="1" ht="45">
      <c r="A53" s="77">
        <v>45264</v>
      </c>
      <c r="B53" s="50" t="s">
        <v>34</v>
      </c>
      <c r="C53" s="51" t="s">
        <v>128</v>
      </c>
      <c r="D53" s="48" t="s">
        <v>230</v>
      </c>
      <c r="E53" s="43" t="s">
        <v>10</v>
      </c>
      <c r="F53" s="32">
        <v>18090</v>
      </c>
      <c r="G53" s="16">
        <f t="shared" si="1"/>
        <v>45294</v>
      </c>
    </row>
    <row r="54" spans="1:7" s="13" customFormat="1" ht="45">
      <c r="A54" s="77">
        <v>45629</v>
      </c>
      <c r="B54" s="50" t="s">
        <v>35</v>
      </c>
      <c r="C54" s="57" t="s">
        <v>128</v>
      </c>
      <c r="D54" s="30" t="s">
        <v>231</v>
      </c>
      <c r="E54" s="43" t="s">
        <v>10</v>
      </c>
      <c r="F54" s="32">
        <v>19398.400000000001</v>
      </c>
      <c r="G54" s="16">
        <f t="shared" si="1"/>
        <v>45659</v>
      </c>
    </row>
    <row r="55" spans="1:7" s="13" customFormat="1" ht="45">
      <c r="A55" s="77">
        <v>45923</v>
      </c>
      <c r="B55" s="50" t="s">
        <v>62</v>
      </c>
      <c r="C55" s="57" t="s">
        <v>128</v>
      </c>
      <c r="D55" s="30" t="s">
        <v>232</v>
      </c>
      <c r="E55" s="43" t="s">
        <v>10</v>
      </c>
      <c r="F55" s="32">
        <v>17142.75</v>
      </c>
      <c r="G55" s="16">
        <f t="shared" si="1"/>
        <v>45953</v>
      </c>
    </row>
    <row r="56" spans="1:7" s="13" customFormat="1" ht="45">
      <c r="A56" s="77">
        <v>45946</v>
      </c>
      <c r="B56" s="50" t="s">
        <v>130</v>
      </c>
      <c r="C56" s="57" t="s">
        <v>129</v>
      </c>
      <c r="D56" s="48" t="s">
        <v>131</v>
      </c>
      <c r="E56" s="52" t="s">
        <v>204</v>
      </c>
      <c r="F56" s="32">
        <v>27140</v>
      </c>
      <c r="G56" s="16">
        <f t="shared" si="1"/>
        <v>45976</v>
      </c>
    </row>
    <row r="57" spans="1:7" s="13" customFormat="1" ht="30">
      <c r="A57" s="77">
        <v>45923</v>
      </c>
      <c r="B57" s="50" t="s">
        <v>132</v>
      </c>
      <c r="C57" s="51" t="s">
        <v>233</v>
      </c>
      <c r="D57" s="48" t="s">
        <v>133</v>
      </c>
      <c r="E57" s="33" t="s">
        <v>78</v>
      </c>
      <c r="F57" s="32">
        <v>729065.18</v>
      </c>
      <c r="G57" s="16">
        <f t="shared" si="1"/>
        <v>45953</v>
      </c>
    </row>
    <row r="58" spans="1:7" s="13" customFormat="1" ht="30">
      <c r="A58" s="78">
        <v>45917</v>
      </c>
      <c r="B58" s="50" t="s">
        <v>63</v>
      </c>
      <c r="C58" s="55" t="s">
        <v>134</v>
      </c>
      <c r="D58" s="56" t="s">
        <v>234</v>
      </c>
      <c r="E58" s="33" t="s">
        <v>81</v>
      </c>
      <c r="F58" s="32">
        <v>121211.96</v>
      </c>
      <c r="G58" s="16">
        <f t="shared" si="1"/>
        <v>45947</v>
      </c>
    </row>
    <row r="59" spans="1:7" s="13" customFormat="1" ht="30">
      <c r="A59" s="77">
        <v>45909</v>
      </c>
      <c r="B59" s="50" t="s">
        <v>64</v>
      </c>
      <c r="C59" s="51" t="s">
        <v>135</v>
      </c>
      <c r="D59" s="48" t="s">
        <v>65</v>
      </c>
      <c r="E59" s="52" t="s">
        <v>202</v>
      </c>
      <c r="F59" s="32">
        <v>281699.03999999998</v>
      </c>
      <c r="G59" s="16">
        <f t="shared" si="1"/>
        <v>45939</v>
      </c>
    </row>
    <row r="60" spans="1:7" s="13" customFormat="1" ht="30">
      <c r="A60" s="77">
        <v>45943</v>
      </c>
      <c r="B60" s="54" t="s">
        <v>137</v>
      </c>
      <c r="C60" s="57" t="s">
        <v>136</v>
      </c>
      <c r="D60" s="30" t="s">
        <v>235</v>
      </c>
      <c r="E60" s="52" t="s">
        <v>201</v>
      </c>
      <c r="F60" s="32">
        <v>607110</v>
      </c>
      <c r="G60" s="16">
        <f t="shared" si="1"/>
        <v>45973</v>
      </c>
    </row>
    <row r="61" spans="1:7" s="13" customFormat="1" ht="30">
      <c r="A61" s="76">
        <v>45918</v>
      </c>
      <c r="B61" s="54" t="s">
        <v>66</v>
      </c>
      <c r="C61" s="51" t="s">
        <v>138</v>
      </c>
      <c r="D61" s="48" t="s">
        <v>236</v>
      </c>
      <c r="E61" s="31" t="s">
        <v>80</v>
      </c>
      <c r="F61" s="32">
        <v>188800</v>
      </c>
      <c r="G61" s="16">
        <f t="shared" si="1"/>
        <v>45948</v>
      </c>
    </row>
    <row r="62" spans="1:7" s="13" customFormat="1" ht="60">
      <c r="A62" s="76">
        <v>45943</v>
      </c>
      <c r="B62" s="54" t="s">
        <v>139</v>
      </c>
      <c r="C62" s="51" t="s">
        <v>138</v>
      </c>
      <c r="D62" s="48" t="s">
        <v>237</v>
      </c>
      <c r="E62" s="52" t="s">
        <v>207</v>
      </c>
      <c r="F62" s="32">
        <v>66080</v>
      </c>
      <c r="G62" s="16">
        <f t="shared" si="1"/>
        <v>45973</v>
      </c>
    </row>
    <row r="63" spans="1:7" s="13" customFormat="1" ht="30">
      <c r="A63" s="77">
        <v>45852</v>
      </c>
      <c r="B63" s="63" t="s">
        <v>49</v>
      </c>
      <c r="C63" s="61" t="s">
        <v>140</v>
      </c>
      <c r="D63" s="64" t="s">
        <v>50</v>
      </c>
      <c r="E63" s="18" t="s">
        <v>32</v>
      </c>
      <c r="F63" s="32">
        <v>249216</v>
      </c>
      <c r="G63" s="16">
        <f t="shared" si="1"/>
        <v>45882</v>
      </c>
    </row>
    <row r="64" spans="1:7" s="13" customFormat="1" ht="30">
      <c r="A64" s="77">
        <v>45931</v>
      </c>
      <c r="B64" s="50" t="s">
        <v>142</v>
      </c>
      <c r="C64" s="51" t="s">
        <v>141</v>
      </c>
      <c r="D64" s="48" t="s">
        <v>143</v>
      </c>
      <c r="E64" s="52" t="s">
        <v>200</v>
      </c>
      <c r="F64" s="32">
        <v>14797299.880000001</v>
      </c>
      <c r="G64" s="16">
        <f t="shared" si="1"/>
        <v>45961</v>
      </c>
    </row>
    <row r="65" spans="1:7" s="13" customFormat="1">
      <c r="A65" s="78">
        <v>45901</v>
      </c>
      <c r="B65" s="50" t="s">
        <v>67</v>
      </c>
      <c r="C65" s="55" t="s">
        <v>144</v>
      </c>
      <c r="D65" s="56" t="s">
        <v>68</v>
      </c>
      <c r="E65" s="33" t="s">
        <v>78</v>
      </c>
      <c r="F65" s="32">
        <v>11800</v>
      </c>
      <c r="G65" s="16">
        <f t="shared" si="1"/>
        <v>45931</v>
      </c>
    </row>
    <row r="66" spans="1:7" s="13" customFormat="1" ht="45">
      <c r="A66" s="77">
        <v>45945</v>
      </c>
      <c r="B66" s="50" t="s">
        <v>146</v>
      </c>
      <c r="C66" s="51" t="s">
        <v>145</v>
      </c>
      <c r="D66" s="53" t="s">
        <v>147</v>
      </c>
      <c r="E66" s="28" t="s">
        <v>45</v>
      </c>
      <c r="F66" s="32">
        <v>146320</v>
      </c>
      <c r="G66" s="16">
        <f t="shared" si="1"/>
        <v>45975</v>
      </c>
    </row>
    <row r="67" spans="1:7" s="13" customFormat="1">
      <c r="A67" s="78">
        <v>45922</v>
      </c>
      <c r="B67" s="50" t="s">
        <v>69</v>
      </c>
      <c r="C67" s="55" t="s">
        <v>148</v>
      </c>
      <c r="D67" s="56" t="s">
        <v>238</v>
      </c>
      <c r="E67" s="18" t="s">
        <v>32</v>
      </c>
      <c r="F67" s="32">
        <v>1406305.48</v>
      </c>
      <c r="G67" s="16">
        <f t="shared" si="1"/>
        <v>45952</v>
      </c>
    </row>
    <row r="68" spans="1:7" s="13" customFormat="1" ht="60">
      <c r="A68" s="76">
        <v>45925</v>
      </c>
      <c r="B68" s="54" t="s">
        <v>150</v>
      </c>
      <c r="C68" s="51" t="s">
        <v>149</v>
      </c>
      <c r="D68" s="48" t="s">
        <v>239</v>
      </c>
      <c r="E68" s="52" t="s">
        <v>206</v>
      </c>
      <c r="F68" s="32">
        <v>978484.32</v>
      </c>
      <c r="G68" s="16">
        <f t="shared" si="1"/>
        <v>45955</v>
      </c>
    </row>
    <row r="69" spans="1:7" s="13" customFormat="1" ht="45">
      <c r="A69" s="76">
        <v>45937</v>
      </c>
      <c r="B69" s="54" t="s">
        <v>151</v>
      </c>
      <c r="C69" s="51" t="s">
        <v>149</v>
      </c>
      <c r="D69" s="48" t="s">
        <v>240</v>
      </c>
      <c r="E69" s="52" t="s">
        <v>206</v>
      </c>
      <c r="F69" s="32">
        <v>14131.68</v>
      </c>
      <c r="G69" s="16">
        <f t="shared" si="1"/>
        <v>45967</v>
      </c>
    </row>
    <row r="70" spans="1:7" s="13" customFormat="1" ht="30">
      <c r="A70" s="77">
        <v>45915</v>
      </c>
      <c r="B70" s="50" t="s">
        <v>70</v>
      </c>
      <c r="C70" s="51" t="s">
        <v>152</v>
      </c>
      <c r="D70" s="48" t="s">
        <v>241</v>
      </c>
      <c r="E70" s="18" t="s">
        <v>18</v>
      </c>
      <c r="F70" s="32">
        <v>4513.5</v>
      </c>
      <c r="G70" s="16">
        <f t="shared" si="1"/>
        <v>45945</v>
      </c>
    </row>
    <row r="71" spans="1:7" s="13" customFormat="1" ht="45">
      <c r="A71" s="79">
        <v>45932</v>
      </c>
      <c r="B71" s="54" t="s">
        <v>154</v>
      </c>
      <c r="C71" s="55" t="s">
        <v>153</v>
      </c>
      <c r="D71" s="56" t="s">
        <v>208</v>
      </c>
      <c r="E71" s="52" t="s">
        <v>15</v>
      </c>
      <c r="F71" s="32">
        <v>105704.73</v>
      </c>
      <c r="G71" s="16">
        <f t="shared" si="1"/>
        <v>45962</v>
      </c>
    </row>
    <row r="72" spans="1:7" s="13" customFormat="1" ht="30">
      <c r="A72" s="77">
        <v>45900</v>
      </c>
      <c r="B72" s="50" t="s">
        <v>71</v>
      </c>
      <c r="C72" s="51" t="s">
        <v>155</v>
      </c>
      <c r="D72" s="48" t="s">
        <v>242</v>
      </c>
      <c r="E72" s="29" t="s">
        <v>79</v>
      </c>
      <c r="F72" s="32">
        <v>57230</v>
      </c>
      <c r="G72" s="16">
        <f t="shared" ref="G72" si="2">A72+30</f>
        <v>45930</v>
      </c>
    </row>
    <row r="73" spans="1:7" s="13" customFormat="1" ht="30">
      <c r="A73" s="77">
        <v>45929</v>
      </c>
      <c r="B73" s="65" t="s">
        <v>51</v>
      </c>
      <c r="C73" s="66" t="s">
        <v>155</v>
      </c>
      <c r="D73" s="67" t="s">
        <v>242</v>
      </c>
      <c r="E73" s="29" t="s">
        <v>79</v>
      </c>
      <c r="F73" s="32">
        <v>57230</v>
      </c>
      <c r="G73" s="16">
        <f t="shared" si="1"/>
        <v>45959</v>
      </c>
    </row>
    <row r="74" spans="1:7" s="13" customFormat="1" ht="30">
      <c r="A74" s="77">
        <v>45931</v>
      </c>
      <c r="B74" s="50" t="s">
        <v>157</v>
      </c>
      <c r="C74" s="51" t="s">
        <v>156</v>
      </c>
      <c r="D74" s="48" t="s">
        <v>228</v>
      </c>
      <c r="E74" s="28" t="s">
        <v>45</v>
      </c>
      <c r="F74" s="32">
        <v>8500</v>
      </c>
      <c r="G74" s="16">
        <f t="shared" si="1"/>
        <v>45961</v>
      </c>
    </row>
    <row r="75" spans="1:7" s="13" customFormat="1" ht="30">
      <c r="A75" s="77">
        <v>45931</v>
      </c>
      <c r="B75" s="50" t="s">
        <v>158</v>
      </c>
      <c r="C75" s="51" t="s">
        <v>156</v>
      </c>
      <c r="D75" s="48" t="s">
        <v>228</v>
      </c>
      <c r="E75" s="28" t="s">
        <v>45</v>
      </c>
      <c r="F75" s="32">
        <v>57053</v>
      </c>
      <c r="G75" s="16">
        <f t="shared" si="1"/>
        <v>45961</v>
      </c>
    </row>
    <row r="76" spans="1:7" s="13" customFormat="1" ht="45">
      <c r="A76" s="77">
        <v>45869</v>
      </c>
      <c r="B76" s="50" t="s">
        <v>54</v>
      </c>
      <c r="C76" s="51" t="s">
        <v>159</v>
      </c>
      <c r="D76" s="53" t="s">
        <v>55</v>
      </c>
      <c r="E76" s="28" t="s">
        <v>45</v>
      </c>
      <c r="F76" s="32">
        <v>73160</v>
      </c>
      <c r="G76" s="16">
        <f t="shared" si="1"/>
        <v>45899</v>
      </c>
    </row>
    <row r="77" spans="1:7" s="13" customFormat="1" ht="30">
      <c r="A77" s="77">
        <v>45897</v>
      </c>
      <c r="B77" s="54" t="s">
        <v>56</v>
      </c>
      <c r="C77" s="51" t="s">
        <v>160</v>
      </c>
      <c r="D77" s="48" t="s">
        <v>243</v>
      </c>
      <c r="E77" s="28" t="s">
        <v>46</v>
      </c>
      <c r="F77" s="32">
        <v>572408.38</v>
      </c>
      <c r="G77" s="16">
        <f t="shared" si="1"/>
        <v>45927</v>
      </c>
    </row>
    <row r="78" spans="1:7" s="13" customFormat="1" ht="45">
      <c r="A78" s="77">
        <v>45888</v>
      </c>
      <c r="B78" s="54" t="s">
        <v>162</v>
      </c>
      <c r="C78" s="57" t="s">
        <v>161</v>
      </c>
      <c r="D78" s="30" t="s">
        <v>244</v>
      </c>
      <c r="E78" s="52" t="s">
        <v>205</v>
      </c>
      <c r="F78" s="32">
        <v>116660.56</v>
      </c>
      <c r="G78" s="16">
        <f t="shared" si="1"/>
        <v>45918</v>
      </c>
    </row>
    <row r="79" spans="1:7" s="13" customFormat="1" ht="60">
      <c r="A79" s="78">
        <v>45936</v>
      </c>
      <c r="B79" s="54" t="s">
        <v>164</v>
      </c>
      <c r="C79" s="55" t="s">
        <v>163</v>
      </c>
      <c r="D79" s="56" t="s">
        <v>245</v>
      </c>
      <c r="E79" s="18" t="s">
        <v>36</v>
      </c>
      <c r="F79" s="32">
        <v>91666.65</v>
      </c>
      <c r="G79" s="16">
        <f t="shared" si="1"/>
        <v>45966</v>
      </c>
    </row>
    <row r="80" spans="1:7" s="13" customFormat="1" ht="30">
      <c r="A80" s="76">
        <v>45944</v>
      </c>
      <c r="B80" s="30" t="s">
        <v>166</v>
      </c>
      <c r="C80" s="51" t="s">
        <v>165</v>
      </c>
      <c r="D80" s="53" t="s">
        <v>167</v>
      </c>
      <c r="E80" s="52" t="s">
        <v>205</v>
      </c>
      <c r="F80" s="35">
        <v>12500</v>
      </c>
      <c r="G80" s="16">
        <f t="shared" si="1"/>
        <v>45974</v>
      </c>
    </row>
    <row r="81" spans="1:7" s="13" customFormat="1" ht="30">
      <c r="A81" s="77">
        <v>45938</v>
      </c>
      <c r="B81" s="50" t="s">
        <v>169</v>
      </c>
      <c r="C81" s="55" t="s">
        <v>168</v>
      </c>
      <c r="D81" s="56" t="s">
        <v>246</v>
      </c>
      <c r="E81" s="28" t="s">
        <v>45</v>
      </c>
      <c r="F81" s="32">
        <v>72275</v>
      </c>
      <c r="G81" s="16">
        <f t="shared" si="1"/>
        <v>45968</v>
      </c>
    </row>
    <row r="82" spans="1:7" s="13" customFormat="1" ht="30">
      <c r="A82" s="77">
        <v>45936</v>
      </c>
      <c r="B82" s="50" t="s">
        <v>171</v>
      </c>
      <c r="C82" s="51" t="s">
        <v>170</v>
      </c>
      <c r="D82" s="48" t="s">
        <v>254</v>
      </c>
      <c r="E82" s="28" t="s">
        <v>45</v>
      </c>
      <c r="F82" s="32">
        <v>28910</v>
      </c>
      <c r="G82" s="16">
        <f t="shared" si="1"/>
        <v>45966</v>
      </c>
    </row>
    <row r="83" spans="1:7" s="13" customFormat="1" ht="30">
      <c r="A83" s="77">
        <v>45936</v>
      </c>
      <c r="B83" s="50" t="s">
        <v>172</v>
      </c>
      <c r="C83" s="51" t="s">
        <v>170</v>
      </c>
      <c r="D83" s="48" t="s">
        <v>255</v>
      </c>
      <c r="E83" s="28" t="s">
        <v>45</v>
      </c>
      <c r="F83" s="32">
        <v>106082</v>
      </c>
      <c r="G83" s="16">
        <f t="shared" si="1"/>
        <v>45966</v>
      </c>
    </row>
    <row r="84" spans="1:7" s="13" customFormat="1" ht="60">
      <c r="A84" s="77">
        <v>45950</v>
      </c>
      <c r="B84" s="65" t="s">
        <v>174</v>
      </c>
      <c r="C84" s="66" t="s">
        <v>173</v>
      </c>
      <c r="D84" s="67" t="s">
        <v>175</v>
      </c>
      <c r="E84" s="43" t="s">
        <v>10</v>
      </c>
      <c r="F84" s="32">
        <v>228347.5</v>
      </c>
      <c r="G84" s="16">
        <f t="shared" ref="G84:G88" si="3">A84+30</f>
        <v>45980</v>
      </c>
    </row>
    <row r="85" spans="1:7" s="13" customFormat="1" ht="21.75" customHeight="1">
      <c r="A85" s="77">
        <v>45939</v>
      </c>
      <c r="B85" s="50" t="s">
        <v>177</v>
      </c>
      <c r="C85" s="51" t="s">
        <v>176</v>
      </c>
      <c r="D85" s="68" t="s">
        <v>178</v>
      </c>
      <c r="E85" s="33" t="s">
        <v>78</v>
      </c>
      <c r="F85" s="32">
        <v>16071.6</v>
      </c>
      <c r="G85" s="16">
        <f t="shared" si="3"/>
        <v>45969</v>
      </c>
    </row>
    <row r="86" spans="1:7" s="13" customFormat="1" ht="30">
      <c r="A86" s="78">
        <v>45903</v>
      </c>
      <c r="B86" s="50" t="s">
        <v>72</v>
      </c>
      <c r="C86" s="55" t="s">
        <v>179</v>
      </c>
      <c r="D86" s="56" t="s">
        <v>247</v>
      </c>
      <c r="E86" s="15" t="s">
        <v>18</v>
      </c>
      <c r="F86" s="32">
        <v>4484</v>
      </c>
      <c r="G86" s="16">
        <f t="shared" si="3"/>
        <v>45933</v>
      </c>
    </row>
    <row r="87" spans="1:7" s="13" customFormat="1" ht="30">
      <c r="A87" s="78">
        <v>45936</v>
      </c>
      <c r="B87" s="50" t="s">
        <v>180</v>
      </c>
      <c r="C87" s="55" t="s">
        <v>179</v>
      </c>
      <c r="D87" s="56" t="s">
        <v>181</v>
      </c>
      <c r="E87" s="43" t="s">
        <v>10</v>
      </c>
      <c r="F87" s="32">
        <v>40000</v>
      </c>
      <c r="G87" s="16">
        <f t="shared" si="3"/>
        <v>45966</v>
      </c>
    </row>
    <row r="88" spans="1:7" s="13" customFormat="1" ht="30">
      <c r="A88" s="78">
        <v>45936</v>
      </c>
      <c r="B88" s="50" t="s">
        <v>182</v>
      </c>
      <c r="C88" s="55" t="s">
        <v>179</v>
      </c>
      <c r="D88" s="56" t="s">
        <v>183</v>
      </c>
      <c r="E88" s="43" t="s">
        <v>10</v>
      </c>
      <c r="F88" s="32">
        <v>40000</v>
      </c>
      <c r="G88" s="16">
        <f t="shared" si="3"/>
        <v>45966</v>
      </c>
    </row>
    <row r="89" spans="1:7" s="13" customFormat="1" ht="30">
      <c r="A89" s="78">
        <v>45936</v>
      </c>
      <c r="B89" s="50" t="s">
        <v>184</v>
      </c>
      <c r="C89" s="55" t="s">
        <v>179</v>
      </c>
      <c r="D89" s="56" t="s">
        <v>248</v>
      </c>
      <c r="E89" s="15" t="s">
        <v>18</v>
      </c>
      <c r="F89" s="32">
        <v>4484</v>
      </c>
      <c r="G89" s="16">
        <f t="shared" ref="G89:G100" si="4">A89+30</f>
        <v>45966</v>
      </c>
    </row>
    <row r="90" spans="1:7" s="13" customFormat="1" ht="30">
      <c r="A90" s="78">
        <v>45873</v>
      </c>
      <c r="B90" s="50" t="s">
        <v>57</v>
      </c>
      <c r="C90" s="55" t="s">
        <v>179</v>
      </c>
      <c r="D90" s="56" t="s">
        <v>58</v>
      </c>
      <c r="E90" s="15" t="s">
        <v>18</v>
      </c>
      <c r="F90" s="32">
        <v>4484</v>
      </c>
      <c r="G90" s="16">
        <f t="shared" si="4"/>
        <v>45903</v>
      </c>
    </row>
    <row r="91" spans="1:7" s="13" customFormat="1" ht="30">
      <c r="A91" s="77">
        <v>45901</v>
      </c>
      <c r="B91" s="50" t="s">
        <v>73</v>
      </c>
      <c r="C91" s="51" t="s">
        <v>185</v>
      </c>
      <c r="D91" s="48" t="s">
        <v>249</v>
      </c>
      <c r="E91" s="29" t="s">
        <v>46</v>
      </c>
      <c r="F91" s="32">
        <v>82021.72</v>
      </c>
      <c r="G91" s="16">
        <f t="shared" si="4"/>
        <v>45931</v>
      </c>
    </row>
    <row r="92" spans="1:7" s="13" customFormat="1" ht="30">
      <c r="A92" s="77">
        <v>45912</v>
      </c>
      <c r="B92" s="50" t="s">
        <v>74</v>
      </c>
      <c r="C92" s="51" t="s">
        <v>37</v>
      </c>
      <c r="D92" s="48" t="s">
        <v>38</v>
      </c>
      <c r="E92" s="28" t="s">
        <v>47</v>
      </c>
      <c r="F92" s="32">
        <v>14998.98</v>
      </c>
      <c r="G92" s="16">
        <f t="shared" si="4"/>
        <v>45942</v>
      </c>
    </row>
    <row r="93" spans="1:7" s="13" customFormat="1" ht="30">
      <c r="A93" s="77">
        <v>45944</v>
      </c>
      <c r="B93" s="50" t="s">
        <v>187</v>
      </c>
      <c r="C93" s="57" t="s">
        <v>186</v>
      </c>
      <c r="D93" s="30" t="s">
        <v>234</v>
      </c>
      <c r="E93" s="28" t="s">
        <v>47</v>
      </c>
      <c r="F93" s="32">
        <v>110971.38</v>
      </c>
      <c r="G93" s="16">
        <f t="shared" si="4"/>
        <v>45974</v>
      </c>
    </row>
    <row r="94" spans="1:7" s="13" customFormat="1" ht="30">
      <c r="A94" s="77">
        <v>45919</v>
      </c>
      <c r="B94" s="50" t="s">
        <v>75</v>
      </c>
      <c r="C94" s="51" t="s">
        <v>188</v>
      </c>
      <c r="D94" s="48" t="s">
        <v>76</v>
      </c>
      <c r="E94" s="28" t="s">
        <v>45</v>
      </c>
      <c r="F94" s="32">
        <v>35000</v>
      </c>
      <c r="G94" s="16">
        <f t="shared" si="4"/>
        <v>45949</v>
      </c>
    </row>
    <row r="95" spans="1:7" s="13" customFormat="1" ht="30">
      <c r="A95" s="77">
        <v>45946</v>
      </c>
      <c r="B95" s="50" t="s">
        <v>189</v>
      </c>
      <c r="C95" s="51" t="s">
        <v>188</v>
      </c>
      <c r="D95" s="48" t="s">
        <v>256</v>
      </c>
      <c r="E95" s="28" t="s">
        <v>45</v>
      </c>
      <c r="F95" s="32">
        <v>38000</v>
      </c>
      <c r="G95" s="16">
        <f t="shared" si="4"/>
        <v>45976</v>
      </c>
    </row>
    <row r="96" spans="1:7" s="13" customFormat="1" ht="45">
      <c r="A96" s="77">
        <v>45946</v>
      </c>
      <c r="B96" s="50" t="s">
        <v>190</v>
      </c>
      <c r="C96" s="51" t="s">
        <v>188</v>
      </c>
      <c r="D96" s="48" t="s">
        <v>250</v>
      </c>
      <c r="E96" s="28" t="s">
        <v>45</v>
      </c>
      <c r="F96" s="32">
        <v>49560</v>
      </c>
      <c r="G96" s="16">
        <f t="shared" si="4"/>
        <v>45976</v>
      </c>
    </row>
    <row r="97" spans="1:7" s="13" customFormat="1" ht="45">
      <c r="A97" s="77">
        <v>45961</v>
      </c>
      <c r="B97" s="50" t="s">
        <v>192</v>
      </c>
      <c r="C97" s="51" t="s">
        <v>191</v>
      </c>
      <c r="D97" s="53" t="s">
        <v>52</v>
      </c>
      <c r="E97" s="18" t="s">
        <v>28</v>
      </c>
      <c r="F97" s="32">
        <v>629372.67000000004</v>
      </c>
      <c r="G97" s="16">
        <f t="shared" si="4"/>
        <v>45991</v>
      </c>
    </row>
    <row r="98" spans="1:7" s="13" customFormat="1" ht="30">
      <c r="A98" s="77">
        <v>45903</v>
      </c>
      <c r="B98" s="50" t="s">
        <v>77</v>
      </c>
      <c r="C98" s="51" t="s">
        <v>193</v>
      </c>
      <c r="D98" s="48" t="s">
        <v>251</v>
      </c>
      <c r="E98" s="36" t="s">
        <v>47</v>
      </c>
      <c r="F98" s="32">
        <v>343450.04</v>
      </c>
      <c r="G98" s="16">
        <f t="shared" si="4"/>
        <v>45933</v>
      </c>
    </row>
    <row r="99" spans="1:7" s="13" customFormat="1" ht="30">
      <c r="A99" s="77">
        <v>45959</v>
      </c>
      <c r="B99" s="50" t="s">
        <v>194</v>
      </c>
      <c r="C99" s="51" t="s">
        <v>193</v>
      </c>
      <c r="D99" s="48" t="s">
        <v>252</v>
      </c>
      <c r="E99" s="36" t="s">
        <v>47</v>
      </c>
      <c r="F99" s="32">
        <v>1811197.5</v>
      </c>
      <c r="G99" s="16">
        <f t="shared" si="4"/>
        <v>45989</v>
      </c>
    </row>
    <row r="100" spans="1:7" s="13" customFormat="1" ht="45.75" thickBot="1">
      <c r="A100" s="80">
        <v>45961</v>
      </c>
      <c r="B100" s="81" t="s">
        <v>196</v>
      </c>
      <c r="C100" s="82" t="s">
        <v>195</v>
      </c>
      <c r="D100" s="58" t="s">
        <v>253</v>
      </c>
      <c r="E100" s="83" t="s">
        <v>80</v>
      </c>
      <c r="F100" s="84">
        <v>72511</v>
      </c>
      <c r="G100" s="85">
        <f t="shared" si="4"/>
        <v>45991</v>
      </c>
    </row>
    <row r="101" spans="1:7" s="13" customFormat="1" ht="22.5" customHeight="1" thickBot="1">
      <c r="A101" s="86"/>
      <c r="B101" s="87"/>
      <c r="C101" s="88"/>
      <c r="D101" s="88"/>
      <c r="E101" s="89" t="s">
        <v>39</v>
      </c>
      <c r="F101" s="90">
        <f>SUM(F14:F100)</f>
        <v>36996463.049999997</v>
      </c>
      <c r="G101" s="91"/>
    </row>
    <row r="106" spans="1:7">
      <c r="C106" s="20" t="s">
        <v>40</v>
      </c>
      <c r="E106" s="21" t="s">
        <v>41</v>
      </c>
      <c r="F106" s="25"/>
    </row>
    <row r="107" spans="1:7">
      <c r="C107" s="3" t="s">
        <v>42</v>
      </c>
      <c r="E107" s="22" t="s">
        <v>43</v>
      </c>
      <c r="F107" s="26"/>
    </row>
    <row r="115" ht="21.75" customHeight="1"/>
  </sheetData>
  <mergeCells count="2">
    <mergeCell ref="A10:G10"/>
    <mergeCell ref="A11:G11"/>
  </mergeCells>
  <conditionalFormatting sqref="E22">
    <cfRule type="cellIs" dxfId="7" priority="10" operator="equal">
      <formula>4952970.53</formula>
    </cfRule>
  </conditionalFormatting>
  <conditionalFormatting sqref="E24">
    <cfRule type="cellIs" dxfId="6" priority="3" operator="equal">
      <formula>4952970.53</formula>
    </cfRule>
  </conditionalFormatting>
  <conditionalFormatting sqref="E50:E51">
    <cfRule type="cellIs" dxfId="5" priority="8" operator="equal">
      <formula>4952970.53</formula>
    </cfRule>
  </conditionalFormatting>
  <conditionalFormatting sqref="E66">
    <cfRule type="cellIs" dxfId="4" priority="2" operator="equal">
      <formula>4952970.53</formula>
    </cfRule>
  </conditionalFormatting>
  <conditionalFormatting sqref="E74:E77">
    <cfRule type="cellIs" dxfId="3" priority="1" operator="equal">
      <formula>4952970.53</formula>
    </cfRule>
  </conditionalFormatting>
  <conditionalFormatting sqref="E81:E83">
    <cfRule type="cellIs" dxfId="2" priority="6" operator="equal">
      <formula>4952970.53</formula>
    </cfRule>
  </conditionalFormatting>
  <conditionalFormatting sqref="E92:E96">
    <cfRule type="cellIs" dxfId="1" priority="11" operator="equal">
      <formula>4952970.53</formula>
    </cfRule>
  </conditionalFormatting>
  <conditionalFormatting sqref="F14:F39 F41:F79 F81:F101">
    <cfRule type="cellIs" dxfId="0" priority="160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87" fitToHeight="0" orientation="landscape" r:id="rId1"/>
  <rowBreaks count="4" manualBreakCount="4">
    <brk id="29" max="6" man="1"/>
    <brk id="52" max="6" man="1"/>
    <brk id="70" max="6" man="1"/>
    <brk id="8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31 DE OCT. 2025</vt:lpstr>
      <vt:lpstr>'ESTADO CXP AL 31 DE OCT. 2025'!Área_de_impresión</vt:lpstr>
      <vt:lpstr>'ESTADO CXP AL 31 DE OCT. 2025'!Títulos_a_imprimir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2025-11-11T15:43:04Z</cp:lastPrinted>
  <dcterms:created xsi:type="dcterms:W3CDTF">2019-10-04T21:41:05Z</dcterms:created>
  <dcterms:modified xsi:type="dcterms:W3CDTF">2025-11-11T15:52:37Z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