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7-JULIO-2025/"/>
    </mc:Choice>
  </mc:AlternateContent>
  <xr:revisionPtr revIDLastSave="439" documentId="8_{3E56A774-3722-4E67-AA53-E4D1FF581CF5}" xr6:coauthVersionLast="47" xr6:coauthVersionMax="47" xr10:uidLastSave="{DCBFC97B-34F9-4E89-97E8-98B72AFFAE66}"/>
  <bookViews>
    <workbookView xWindow="-120" yWindow="-120" windowWidth="29040" windowHeight="15720" xr2:uid="{00000000-000D-0000-FFFF-FFFF00000000}"/>
  </bookViews>
  <sheets>
    <sheet name="ESTADO CXP AL 31 JULIO 2025" sheetId="3" r:id="rId1"/>
  </sheets>
  <definedNames>
    <definedName name="_xlnm._FilterDatabase" localSheetId="0" hidden="1">'ESTADO CXP AL 31 JULIO 2025'!$A$13:$G$13</definedName>
    <definedName name="_xlnm.Print_Area" localSheetId="0">'ESTADO CXP AL 31 JULIO 2025'!$A$1:$G$105</definedName>
    <definedName name="_xlnm.Print_Titles" localSheetId="0">'ESTADO CXP AL 31 JULIO 2025'!$13:$13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3" l="1"/>
  <c r="G92" i="3"/>
  <c r="G62" i="3"/>
  <c r="G63" i="3"/>
  <c r="G64" i="3"/>
  <c r="G65" i="3"/>
  <c r="G52" i="3" l="1"/>
  <c r="G53" i="3"/>
  <c r="G46" i="3" l="1"/>
  <c r="G47" i="3"/>
  <c r="G14" i="3"/>
  <c r="G15" i="3"/>
  <c r="G16" i="3"/>
  <c r="G17" i="3"/>
  <c r="G97" i="3" l="1"/>
  <c r="G96" i="3"/>
  <c r="G95" i="3"/>
  <c r="G93" i="3"/>
  <c r="G94" i="3"/>
  <c r="G85" i="3"/>
  <c r="G86" i="3"/>
  <c r="G87" i="3"/>
  <c r="G88" i="3"/>
  <c r="G89" i="3"/>
  <c r="G90" i="3"/>
  <c r="G91" i="3"/>
  <c r="G84" i="3"/>
  <c r="G38" i="3" l="1"/>
  <c r="G39" i="3"/>
  <c r="G42" i="3"/>
  <c r="G43" i="3"/>
  <c r="G44" i="3"/>
  <c r="G45" i="3"/>
  <c r="G36" i="3"/>
  <c r="G37" i="3"/>
  <c r="G79" i="3"/>
  <c r="G80" i="3"/>
  <c r="G81" i="3"/>
  <c r="G82" i="3"/>
  <c r="G83" i="3"/>
  <c r="G60" i="3" l="1"/>
  <c r="G30" i="3"/>
  <c r="G31" i="3"/>
  <c r="G74" i="3" l="1"/>
  <c r="G73" i="3" l="1"/>
  <c r="G75" i="3"/>
  <c r="G76" i="3"/>
  <c r="G77" i="3"/>
  <c r="G78" i="3"/>
  <c r="G61" i="3"/>
  <c r="G19" i="3"/>
  <c r="G26" i="3" l="1"/>
  <c r="G27" i="3"/>
  <c r="G28" i="3"/>
  <c r="G29" i="3"/>
  <c r="G59" i="3"/>
  <c r="G58" i="3"/>
  <c r="G54" i="3" l="1"/>
  <c r="G51" i="3"/>
  <c r="G68" i="3"/>
  <c r="G66" i="3"/>
  <c r="G48" i="3"/>
  <c r="G56" i="3" l="1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9" i="3"/>
  <c r="G55" i="3"/>
  <c r="G57" i="3"/>
  <c r="G69" i="3"/>
  <c r="G70" i="3"/>
  <c r="G71" i="3"/>
  <c r="G72" i="3"/>
  <c r="G50" i="3"/>
  <c r="G67" i="3"/>
</calcChain>
</file>

<file path=xl/sharedStrings.xml><?xml version="1.0" encoding="utf-8"?>
<sst xmlns="http://schemas.openxmlformats.org/spreadsheetml/2006/main" count="351" uniqueCount="237">
  <si>
    <t xml:space="preserve">                             </t>
  </si>
  <si>
    <t>Estado de Cuentas por Pagar Suplidores</t>
  </si>
  <si>
    <t>Fecha de Factura</t>
  </si>
  <si>
    <t>Comprobante Fiscal</t>
  </si>
  <si>
    <t>Nombre del Acreedor</t>
  </si>
  <si>
    <t>Concepto</t>
  </si>
  <si>
    <t>Codificación Objetal</t>
  </si>
  <si>
    <t>Monto de la deuda en RD$</t>
  </si>
  <si>
    <t>Fecha limite de pago</t>
  </si>
  <si>
    <t>B1500000003</t>
  </si>
  <si>
    <t>ADAFP (Asociacion Dominicana de Adminnistradora de Fondo de pensiones)</t>
  </si>
  <si>
    <t>Pago de inscripcion y reservas de hab. Participacion en XXI Seminario Internacional FIAT 2022.</t>
  </si>
  <si>
    <t>2.3.9.6.01</t>
  </si>
  <si>
    <t>B1500001274</t>
  </si>
  <si>
    <t>All OFFICE Solutions, SRL</t>
  </si>
  <si>
    <t>Servicio de renta de impresoras / fotocopiadorascuota 8/12 al 05/07/2022</t>
  </si>
  <si>
    <t>2.2.8.7.04</t>
  </si>
  <si>
    <t>B1500001313</t>
  </si>
  <si>
    <t>Servicio de renta de impresoras / fotocopiadorascuota 9/12 al 02/08/2022</t>
  </si>
  <si>
    <t>2.2.5.2.02</t>
  </si>
  <si>
    <t>B1500001353</t>
  </si>
  <si>
    <t>Servicio de renta de impresoras / fotocopiadorascuota 10/12 al 02/09/2022</t>
  </si>
  <si>
    <t>B1500001008</t>
  </si>
  <si>
    <t>B &amp; F MERCANTIL, SRL</t>
  </si>
  <si>
    <t>Adq. De batera lth 12V  para ser usadsa en la institucion</t>
  </si>
  <si>
    <t>2.2.5.1.01</t>
  </si>
  <si>
    <t>B1500002074</t>
  </si>
  <si>
    <t>CENTRO DE FRENOS DAVID, SRL.</t>
  </si>
  <si>
    <t>Servicio de mantenimiento de vehiculo de la institucion</t>
  </si>
  <si>
    <t>B1500000353</t>
  </si>
  <si>
    <t>CHARLES M. ALMENGO GUZMAN</t>
  </si>
  <si>
    <t>2.2.7.2.06</t>
  </si>
  <si>
    <t>B1500000354</t>
  </si>
  <si>
    <t>B1500000355</t>
  </si>
  <si>
    <t>B1500000356</t>
  </si>
  <si>
    <t>B1500000357</t>
  </si>
  <si>
    <t>B1500000361</t>
  </si>
  <si>
    <t>B1500000363</t>
  </si>
  <si>
    <t>B1500000359</t>
  </si>
  <si>
    <t>B1500000360</t>
  </si>
  <si>
    <t>2.2.1.3.01</t>
  </si>
  <si>
    <t>2.2.8.7.06</t>
  </si>
  <si>
    <t>2.2.8.7.02</t>
  </si>
  <si>
    <t>DELSOL ENTERPRISE, SRL</t>
  </si>
  <si>
    <t>Servicio de lavanderia de manteles y bambalinas de uso de la Institucion</t>
  </si>
  <si>
    <t>2.2.8.5.02</t>
  </si>
  <si>
    <t>2.2.1.6.01</t>
  </si>
  <si>
    <t>B1500334191</t>
  </si>
  <si>
    <t>EDENORTE</t>
  </si>
  <si>
    <t>Servicio Energia Electrica febrero  2023 La vega</t>
  </si>
  <si>
    <t>B1500340144</t>
  </si>
  <si>
    <t>B1500000546</t>
  </si>
  <si>
    <t>EXPRESS SERVICIOS LOGISTICOS</t>
  </si>
  <si>
    <t xml:space="preserve">Adq. De vasos desechables para uso de la institucion </t>
  </si>
  <si>
    <t>2.3.3.2.01</t>
  </si>
  <si>
    <t>B1500000313</t>
  </si>
  <si>
    <t>GRULANTIG, S.R.L.</t>
  </si>
  <si>
    <t>Servicio de alquiler bimensual  ENERO/FEBRERO 2025</t>
  </si>
  <si>
    <t>B1500000013</t>
  </si>
  <si>
    <t>GRUPO ANANA SRL</t>
  </si>
  <si>
    <t>Adq. De talonarios, tarjetas paa colocacion de citas.</t>
  </si>
  <si>
    <t>B1500004947</t>
  </si>
  <si>
    <t>GTG INDUSTRIAL, S. R.L.</t>
  </si>
  <si>
    <t>Adquisicion de articulos de limpieza para uso de la Insttucion</t>
  </si>
  <si>
    <t>B1500004993</t>
  </si>
  <si>
    <t>Adquisicion de vasos desechables para uso de la Insttucion</t>
  </si>
  <si>
    <t>E4500000000573</t>
  </si>
  <si>
    <t>HYLSA</t>
  </si>
  <si>
    <t>Adq. De neumaticos (04) para uso de vehiculos.de la institucion.</t>
  </si>
  <si>
    <t>B1500000130</t>
  </si>
  <si>
    <t>INNOVA 4D DOMINICANA, SRL</t>
  </si>
  <si>
    <t>Adquisición de materiales odontológicos SEPTIEMBRE 2024.</t>
  </si>
  <si>
    <t>2.3.9.3.01</t>
  </si>
  <si>
    <t>B1500000131</t>
  </si>
  <si>
    <t>B1500000135</t>
  </si>
  <si>
    <t>Adquisición de materiales odontológicos  2024.</t>
  </si>
  <si>
    <t>Adquisición de materiales odontológicos  2025</t>
  </si>
  <si>
    <t>B1500000567</t>
  </si>
  <si>
    <t>INSTITUTO NACIONAL DE ADMINISTRACION PUBLICA (INAP)</t>
  </si>
  <si>
    <t>Aporte para cubrir curso presencial "Diseño, Ejecucion y evaluacion de proyectos" del 19 oc al 21 nov. 2023</t>
  </si>
  <si>
    <t>B1500000834</t>
  </si>
  <si>
    <t>Aporte para cubri costo "Diplomado Gestion Publica alineado a los objetivos Sostenible"del 16 de sep al 16 de nov. 2024</t>
  </si>
  <si>
    <t>B1500000988</t>
  </si>
  <si>
    <t>INVERSIONES SANFRA SRL</t>
  </si>
  <si>
    <t>Adq. De articulos de limpieza para usos de la Institucion</t>
  </si>
  <si>
    <t>B1500001676</t>
  </si>
  <si>
    <t>INVERSIONES SIURANA, SRL</t>
  </si>
  <si>
    <t>Serv. De plataforma Fripick del 01 al 30 DE ABRIL 2025)</t>
  </si>
  <si>
    <t>2.6.1.1.01</t>
  </si>
  <si>
    <t>B1500000028</t>
  </si>
  <si>
    <t>JUAN CARLOS DE LEON GUILLEN</t>
  </si>
  <si>
    <t>Servicio de acto de notificacion alguacil suprema corte de Justicia (4)</t>
  </si>
  <si>
    <t>KONCEPTO</t>
  </si>
  <si>
    <t>Servicio de refrigerios pre-empacados  para difernetes actividades del inabima</t>
  </si>
  <si>
    <t>B1500003841</t>
  </si>
  <si>
    <t>B1500000002</t>
  </si>
  <si>
    <t xml:space="preserve">MEDCORP SOLUTIONS SRL </t>
  </si>
  <si>
    <t>Mantenimiento preventivo a rayos X dentales plan odontologico.</t>
  </si>
  <si>
    <t>2.2.7.1.02</t>
  </si>
  <si>
    <t xml:space="preserve">Moto Maritza, SRL </t>
  </si>
  <si>
    <t>Servicio de mantenimiento vehiculos de la Insttitucion</t>
  </si>
  <si>
    <t>B1500000820</t>
  </si>
  <si>
    <t>OMX MULTISERVICIOS SRL</t>
  </si>
  <si>
    <t>Adq. De material gastable para uso de la institucion</t>
  </si>
  <si>
    <t xml:space="preserve">OROZCO EXTERMINACIONES </t>
  </si>
  <si>
    <t>Servicio de fumigacion sede y centros de servicion Inabima</t>
  </si>
  <si>
    <t>2.2.8.5.01</t>
  </si>
  <si>
    <t>B1500000321</t>
  </si>
  <si>
    <t>B1500000334</t>
  </si>
  <si>
    <t>B1500000026</t>
  </si>
  <si>
    <t>B1500000490</t>
  </si>
  <si>
    <t>PROGASTABLE SRL</t>
  </si>
  <si>
    <t>B1500000596</t>
  </si>
  <si>
    <t>R.Q.D. HIGIENICOS, SRL</t>
  </si>
  <si>
    <t>Adq. De articulos de limpieza  e higiene para uso de la instirtucion</t>
  </si>
  <si>
    <t>B1500000614</t>
  </si>
  <si>
    <t>RANRAIBY SRL</t>
  </si>
  <si>
    <t>Servicio de almuerzos para diferentes actividades del INABIMA</t>
  </si>
  <si>
    <t>B1500000311</t>
  </si>
  <si>
    <t>REFRIASU</t>
  </si>
  <si>
    <t>Serv. De mantenimiento preventivo y correctivo de generadores de la institucion.</t>
  </si>
  <si>
    <t>B1500000517</t>
  </si>
  <si>
    <t>Residuos Clasificados Diversos SRL (RESICLA)</t>
  </si>
  <si>
    <t>Servicio de recoleccion y disposicion final de residuos biomedicos, quimicos y desechos odontologicos DEL 10 deenero 2025</t>
  </si>
  <si>
    <t>2.2.1.8.01</t>
  </si>
  <si>
    <t>B1500000534</t>
  </si>
  <si>
    <t>Servicio de recoleccion y disposicion final de residuos biomedicos, quimicos y desechos odontologicos DEL 17 de enero AL 25 DE abril 2025</t>
  </si>
  <si>
    <t>RESOLUCION TECNICA ALDASO</t>
  </si>
  <si>
    <t>B1500001501</t>
  </si>
  <si>
    <t>Suministros Guipak SRL</t>
  </si>
  <si>
    <t>Adq. De materiales de limpieza para uso de la institucion</t>
  </si>
  <si>
    <t>B1500001284</t>
  </si>
  <si>
    <t>Supligensa</t>
  </si>
  <si>
    <t>Adq. De material gastable para uso de la Institucion</t>
  </si>
  <si>
    <t>B1500000410</t>
  </si>
  <si>
    <t>TRANSVER SRL</t>
  </si>
  <si>
    <t>Serv. Mantenimiento preventivo de ascensores DIC 2024</t>
  </si>
  <si>
    <t>B1500000413</t>
  </si>
  <si>
    <t>Serv. Mantenimiento preventivo de ascensores ENERO 2025</t>
  </si>
  <si>
    <t>Unipago S.A.</t>
  </si>
  <si>
    <t>TOTAL</t>
  </si>
  <si>
    <t xml:space="preserve">Lic. Mirian R. Jaime German </t>
  </si>
  <si>
    <t xml:space="preserve">          Lic. Felipe Antonio Paulino Frías </t>
  </si>
  <si>
    <t xml:space="preserve"> Enc. Div. Contabilidad</t>
  </si>
  <si>
    <t xml:space="preserve">                  Encargado Financiero</t>
  </si>
  <si>
    <t>E450000000433</t>
  </si>
  <si>
    <t>B1500000211</t>
  </si>
  <si>
    <t>ECO PETROLEO DOMINICANA, S.A.</t>
  </si>
  <si>
    <t>E450000000079</t>
  </si>
  <si>
    <t>Adquisicion de combustible para la operatividad del INABIMA</t>
  </si>
  <si>
    <t>FLOW, SRL</t>
  </si>
  <si>
    <t>B1500000014</t>
  </si>
  <si>
    <t xml:space="preserve">Adq.mobiliarios de oficina (2 sillones ejecutivos y 1 taburete) para uso del INABIMA </t>
  </si>
  <si>
    <t>B1500000876</t>
  </si>
  <si>
    <t xml:space="preserve">Servicio de almuerzo en apoyo a las asociaciones de maestros y jubilados y pensionados </t>
  </si>
  <si>
    <t>GREGORIA DEL ROSARIO ORTIZ THEN</t>
  </si>
  <si>
    <t>B1500000231</t>
  </si>
  <si>
    <t>Adq. De 200 PARAGUAS y 200 bolsos DE YUTE BORDADOS para uso de la institucion</t>
  </si>
  <si>
    <t>B1500000346</t>
  </si>
  <si>
    <t>Servicio de fumigacion sede y centros de servicion Inabima junio 2025</t>
  </si>
  <si>
    <t>PA Catering SRL</t>
  </si>
  <si>
    <t>E450000000556</t>
  </si>
  <si>
    <t>Servicio de catering para diferentes actividades del inabima</t>
  </si>
  <si>
    <t>PERSPECTIVA GRUPO CREATIVO EIRL.</t>
  </si>
  <si>
    <t>B1500000113</t>
  </si>
  <si>
    <t>Adq. De 175 bolsos DE YUTE BORDADOS personalisados para uso de la institucion</t>
  </si>
  <si>
    <t>B1500000543</t>
  </si>
  <si>
    <t>Servicio de recoleccion y disposicion final de residuos biomedicos, quimicos y desechos odontologicos DEL 02 AL 30 DE  MAYO 2025</t>
  </si>
  <si>
    <t>Servicio de mantenimiento de portón eléctrico MAYO 2025</t>
  </si>
  <si>
    <t>Sanfra F ood &amp; Catering, S.R.L.</t>
  </si>
  <si>
    <t xml:space="preserve">Servicio de refrigerio preempacado programa turismo agisterial </t>
  </si>
  <si>
    <t>2.3.7.1.01</t>
  </si>
  <si>
    <t>2.3.1.1.01</t>
  </si>
  <si>
    <t>2.3.9.1.02</t>
  </si>
  <si>
    <t>2.3.9.2.01</t>
  </si>
  <si>
    <t>2.3.5.3.01</t>
  </si>
  <si>
    <t>2.3.3.6.01</t>
  </si>
  <si>
    <t>2.3.2.2.01</t>
  </si>
  <si>
    <t>Banderas Globales SRL</t>
  </si>
  <si>
    <t>B1500002289</t>
  </si>
  <si>
    <t>Compra de Banderas de Rep Dom e Institucional INABIMA</t>
  </si>
  <si>
    <t xml:space="preserve">BORDA 2 SRL </t>
  </si>
  <si>
    <t>B1500000506</t>
  </si>
  <si>
    <t xml:space="preserve">Adq. De camisas, gorras tshirt con logo de la institucion </t>
  </si>
  <si>
    <t>CENTRO DE CAPACITACION Y DESARROLLO EMPRESARIAL PERALTA GONZALEZ</t>
  </si>
  <si>
    <t>B1500000116</t>
  </si>
  <si>
    <t>Pago de talleres  de reciclaje para maestros los dias 23/01/2025,24/01/2025,07/02/2025,14/02/2025,20/02/2025,28/02/2025,06/03/2025 Y 13/03/2025,</t>
  </si>
  <si>
    <t>DE PEÑA FBC IMPRESIÓN Y CONFECCIONES SRL</t>
  </si>
  <si>
    <t>B1500000185</t>
  </si>
  <si>
    <t>Adq. De uniformes para diversas areas del inabima.</t>
  </si>
  <si>
    <t>EVENTOS SONIA Y FELIX SRL (FULL EVENTS CATERING &amp; AUDIOVISUAL)</t>
  </si>
  <si>
    <t xml:space="preserve">GRH Consultores ( Gestores de Recursos Humanos) </t>
  </si>
  <si>
    <t>B1500000146</t>
  </si>
  <si>
    <t>Serv. de consultoria para la elaboracion del plan estrategico Institucional (PEI) 2025-2028 del INABIMA</t>
  </si>
  <si>
    <t>B1500000139</t>
  </si>
  <si>
    <t>B1500000142</t>
  </si>
  <si>
    <t>E450000000037</t>
  </si>
  <si>
    <t>Serv. De plataforma Fripick del 01 al 31 DE MAYO 2025)</t>
  </si>
  <si>
    <t>E450000000052</t>
  </si>
  <si>
    <t>Serv. De plataforma Fripick del 01 al 30 DE JUNIO 2025)</t>
  </si>
  <si>
    <t>E450000000066</t>
  </si>
  <si>
    <t>Serv. De plataforma Fripick del 01 al 18 DE JULIO 2025)</t>
  </si>
  <si>
    <t xml:space="preserve">KREATISSET STUDIOKREATIVO SRL </t>
  </si>
  <si>
    <t>Adq. De (100) pozuelos 10-12 onzas y (30) set de vajillas  16 piezas.</t>
  </si>
  <si>
    <t xml:space="preserve">LIMCOBA SRL </t>
  </si>
  <si>
    <t>B1500000962</t>
  </si>
  <si>
    <t>Adquisicion de mobiliario  (2 archivos aereos) para uso de la institucion</t>
  </si>
  <si>
    <t xml:space="preserve">Manolito Dental , SRL </t>
  </si>
  <si>
    <t>B1500000484</t>
  </si>
  <si>
    <t>Adquisición de materiales odontológicos para uso del plan odontológico</t>
  </si>
  <si>
    <t>B1500000861</t>
  </si>
  <si>
    <t>B1500000352</t>
  </si>
  <si>
    <t>Servicio de fumigacion sede y centros de servicion Inabima julio 2025</t>
  </si>
  <si>
    <t>E450000000680</t>
  </si>
  <si>
    <t>B1500000368</t>
  </si>
  <si>
    <t>B1500000375</t>
  </si>
  <si>
    <t xml:space="preserve">Servicio de refrigerio preempacado programa turismo magisterial </t>
  </si>
  <si>
    <t xml:space="preserve">Trilogy Dominicana, S.A. </t>
  </si>
  <si>
    <t>B1500003483</t>
  </si>
  <si>
    <t>Servicio telefono e internet mes de FEB 2025</t>
  </si>
  <si>
    <t>B1500003498</t>
  </si>
  <si>
    <t>Servicio telefono e internet mes de MARZO 2025</t>
  </si>
  <si>
    <t>B1500003534</t>
  </si>
  <si>
    <t>Servicio telefono e internet mes de ABRIL 2025</t>
  </si>
  <si>
    <t>B1500003572</t>
  </si>
  <si>
    <t>Servicio telefono e internet mes de MAYO 2025</t>
  </si>
  <si>
    <t>B1500003600</t>
  </si>
  <si>
    <t>Servicio telefono e internet mes de JUNIO 2025</t>
  </si>
  <si>
    <t>B1500003630</t>
  </si>
  <si>
    <t>Servicio telefono e internet mes de JULIO 2025</t>
  </si>
  <si>
    <t>TURISTRANS</t>
  </si>
  <si>
    <t>B1500000854</t>
  </si>
  <si>
    <t>Pago de alquiler de 1 autobus transporte 50 pasajeros desde INABIMA SANTO DOMINGO hasta la Romana ida y vuelta</t>
  </si>
  <si>
    <t>E450000000034</t>
  </si>
  <si>
    <t>Servicio de Procesamiento Datos Del Sistema De La Seguridad Social A Profesores Pensionados Y Jubilados Del INABIMA.</t>
  </si>
  <si>
    <t>2.2.4.2.01</t>
  </si>
  <si>
    <t xml:space="preserve">Correspondiente al 31 de julio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</si>
</sst>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</font>
    <font>
      <b/>
      <sz val="11"/>
      <color theme="1"/>
      <name val="Times New Roman"/>
      <family val="1"/>
    </font>
    <font>
      <b/>
      <sz val="11"/>
      <color rgb="FF333333"/>
      <name val="Times New Roman"/>
      <family val="1"/>
    </font>
    <font>
      <sz val="11"/>
      <color indexed="6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0" fillId="5" borderId="0" applyNumberFormat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4" fontId="7" fillId="0" borderId="3" xfId="2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1" fillId="0" borderId="2" xfId="3" applyNumberFormat="1" applyFont="1" applyFill="1" applyBorder="1" applyAlignment="1">
      <alignment horizontal="center"/>
    </xf>
    <xf numFmtId="14" fontId="0" fillId="0" borderId="7" xfId="2" applyNumberFormat="1" applyFont="1" applyFill="1" applyBorder="1" applyAlignment="1">
      <alignment horizontal="center" vertical="center" wrapText="1"/>
    </xf>
    <xf numFmtId="14" fontId="0" fillId="0" borderId="3" xfId="2" applyNumberFormat="1" applyFont="1" applyFill="1" applyBorder="1" applyAlignment="1">
      <alignment horizontal="center" vertical="center" wrapText="1"/>
    </xf>
    <xf numFmtId="43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12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2" xfId="0" applyFont="1" applyBorder="1"/>
    <xf numFmtId="4" fontId="7" fillId="0" borderId="2" xfId="0" applyNumberFormat="1" applyFont="1" applyBorder="1" applyAlignment="1">
      <alignment horizontal="left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4" fontId="7" fillId="0" borderId="2" xfId="2" applyNumberFormat="1" applyFont="1" applyFill="1" applyBorder="1" applyAlignment="1">
      <alignment horizontal="left" wrapText="1"/>
    </xf>
    <xf numFmtId="4" fontId="11" fillId="0" borderId="2" xfId="3" applyNumberFormat="1" applyFont="1" applyFill="1" applyBorder="1" applyAlignment="1">
      <alignment horizontal="center" wrapText="1"/>
    </xf>
    <xf numFmtId="43" fontId="2" fillId="2" borderId="0" xfId="1" applyFont="1" applyFill="1" applyAlignment="1">
      <alignment horizontal="right" vertical="center"/>
    </xf>
    <xf numFmtId="43" fontId="3" fillId="2" borderId="0" xfId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43" fontId="4" fillId="3" borderId="4" xfId="1" applyFont="1" applyFill="1" applyBorder="1" applyAlignment="1">
      <alignment horizontal="right" vertical="center" wrapText="1"/>
    </xf>
    <xf numFmtId="4" fontId="11" fillId="0" borderId="2" xfId="3" applyNumberFormat="1" applyFont="1" applyFill="1" applyBorder="1" applyAlignment="1">
      <alignment horizontal="right"/>
    </xf>
    <xf numFmtId="43" fontId="6" fillId="0" borderId="2" xfId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horizontal="left" wrapText="1"/>
    </xf>
    <xf numFmtId="14" fontId="0" fillId="0" borderId="2" xfId="2" applyNumberFormat="1" applyFont="1" applyFill="1" applyBorder="1" applyAlignment="1">
      <alignment horizontal="right"/>
    </xf>
    <xf numFmtId="0" fontId="0" fillId="0" borderId="2" xfId="0" applyBorder="1"/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left"/>
    </xf>
    <xf numFmtId="4" fontId="0" fillId="0" borderId="2" xfId="2" applyNumberFormat="1" applyFont="1" applyFill="1" applyBorder="1" applyAlignment="1">
      <alignment horizontal="left" wrapText="1"/>
    </xf>
    <xf numFmtId="0" fontId="0" fillId="0" borderId="2" xfId="2" applyNumberFormat="1" applyFont="1" applyFill="1" applyBorder="1" applyAlignment="1"/>
    <xf numFmtId="164" fontId="0" fillId="0" borderId="2" xfId="2" applyNumberFormat="1" applyFont="1" applyFill="1" applyBorder="1" applyAlignment="1">
      <alignment wrapText="1"/>
    </xf>
    <xf numFmtId="0" fontId="0" fillId="0" borderId="2" xfId="0" applyBorder="1" applyAlignment="1">
      <alignment horizontal="left" wrapText="1"/>
    </xf>
    <xf numFmtId="14" fontId="8" fillId="0" borderId="2" xfId="0" applyNumberFormat="1" applyFont="1" applyBorder="1" applyAlignment="1">
      <alignment horizontal="right"/>
    </xf>
    <xf numFmtId="14" fontId="7" fillId="0" borderId="2" xfId="0" applyNumberFormat="1" applyFont="1" applyBorder="1" applyAlignment="1">
      <alignment horizontal="right"/>
    </xf>
    <xf numFmtId="4" fontId="0" fillId="0" borderId="2" xfId="0" applyNumberFormat="1" applyBorder="1" applyAlignment="1">
      <alignment horizontal="left"/>
    </xf>
    <xf numFmtId="0" fontId="0" fillId="0" borderId="2" xfId="2" applyNumberFormat="1" applyFont="1" applyFill="1" applyBorder="1"/>
    <xf numFmtId="0" fontId="0" fillId="0" borderId="2" xfId="2" applyNumberFormat="1" applyFont="1" applyFill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43" fontId="11" fillId="0" borderId="2" xfId="3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4</xdr:col>
      <xdr:colOff>339806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H118"/>
  <sheetViews>
    <sheetView showGridLines="0" tabSelected="1" showWhiteSpace="0" zoomScale="110" zoomScaleNormal="110" workbookViewId="0">
      <selection activeCell="B4" sqref="B4"/>
    </sheetView>
  </sheetViews>
  <sheetFormatPr baseColWidth="10" defaultColWidth="11.42578125" defaultRowHeight="15" x14ac:dyDescent="0.25"/>
  <cols>
    <col min="1" max="1" width="12.7109375" style="20" customWidth="1"/>
    <col min="2" max="2" width="16.7109375" style="13" customWidth="1"/>
    <col min="3" max="3" width="38.140625" style="14" customWidth="1"/>
    <col min="4" max="4" width="38.85546875" style="12" customWidth="1"/>
    <col min="5" max="5" width="15.42578125" style="13" customWidth="1"/>
    <col min="6" max="6" width="16.28515625" style="57" customWidth="1"/>
    <col min="7" max="7" width="15.7109375" style="13" customWidth="1"/>
    <col min="8" max="8" width="47.140625" style="5" customWidth="1"/>
    <col min="9" max="9" width="17.85546875" style="5" customWidth="1"/>
    <col min="10" max="10" width="16" style="5" customWidth="1"/>
    <col min="11" max="11" width="17.42578125" style="5" customWidth="1"/>
    <col min="12" max="13" width="11.5703125" style="5" bestFit="1" customWidth="1"/>
    <col min="14" max="14" width="14.7109375" style="5" bestFit="1" customWidth="1"/>
    <col min="15" max="15" width="16.28515625" style="5" customWidth="1"/>
    <col min="16" max="16" width="24.140625" style="5" customWidth="1"/>
    <col min="17" max="17" width="11.5703125" style="5" bestFit="1" customWidth="1"/>
    <col min="18" max="16384" width="11.42578125" style="5"/>
  </cols>
  <sheetData>
    <row r="4" spans="1:7" x14ac:dyDescent="0.25">
      <c r="A4" s="17"/>
      <c r="B4" s="2"/>
      <c r="C4" s="3"/>
      <c r="D4" s="4"/>
      <c r="E4" s="1"/>
      <c r="F4" s="49"/>
      <c r="G4" s="2"/>
    </row>
    <row r="5" spans="1:7" x14ac:dyDescent="0.25">
      <c r="A5" s="17"/>
      <c r="B5" s="2"/>
      <c r="C5" s="3"/>
      <c r="D5" s="4"/>
      <c r="E5" s="1"/>
      <c r="F5" s="49"/>
      <c r="G5" s="2"/>
    </row>
    <row r="6" spans="1:7" x14ac:dyDescent="0.25">
      <c r="A6" s="17"/>
      <c r="B6" s="2"/>
      <c r="C6" s="6" t="s">
        <v>0</v>
      </c>
      <c r="D6" s="4"/>
      <c r="E6" s="7"/>
      <c r="F6" s="49"/>
      <c r="G6" s="2"/>
    </row>
    <row r="7" spans="1:7" x14ac:dyDescent="0.25">
      <c r="A7" s="17"/>
      <c r="B7" s="2"/>
      <c r="C7" s="6"/>
      <c r="D7" s="4"/>
      <c r="E7" s="7"/>
      <c r="F7" s="49"/>
      <c r="G7" s="2"/>
    </row>
    <row r="8" spans="1:7" x14ac:dyDescent="0.25">
      <c r="A8" s="17"/>
      <c r="B8" s="2"/>
      <c r="C8" s="6"/>
      <c r="D8" s="4"/>
      <c r="E8" s="7"/>
      <c r="F8" s="49"/>
      <c r="G8" s="2"/>
    </row>
    <row r="9" spans="1:7" ht="9.75" customHeight="1" x14ac:dyDescent="0.25">
      <c r="A9" s="18"/>
      <c r="B9" s="9"/>
      <c r="C9" s="6"/>
      <c r="D9" s="33"/>
      <c r="E9" s="7"/>
      <c r="F9" s="50"/>
      <c r="G9" s="9"/>
    </row>
    <row r="10" spans="1:7" ht="15.75" x14ac:dyDescent="0.25">
      <c r="A10" s="78" t="s">
        <v>1</v>
      </c>
      <c r="B10" s="78"/>
      <c r="C10" s="78"/>
      <c r="D10" s="78"/>
      <c r="E10" s="78"/>
      <c r="F10" s="78"/>
      <c r="G10" s="78"/>
    </row>
    <row r="11" spans="1:7" ht="18" customHeight="1" x14ac:dyDescent="0.25">
      <c r="A11" s="78" t="s">
        <v>236</v>
      </c>
      <c r="B11" s="78"/>
      <c r="C11" s="78"/>
      <c r="D11" s="78"/>
      <c r="E11" s="78"/>
      <c r="F11" s="78"/>
      <c r="G11" s="78"/>
    </row>
    <row r="12" spans="1:7" x14ac:dyDescent="0.25">
      <c r="A12" s="18"/>
      <c r="B12" s="7"/>
      <c r="C12" s="6"/>
      <c r="D12" s="8"/>
      <c r="E12" s="7"/>
      <c r="F12" s="51"/>
      <c r="G12" s="9"/>
    </row>
    <row r="13" spans="1:7" s="11" customFormat="1" ht="32.25" thickBot="1" x14ac:dyDescent="0.3">
      <c r="A13" s="19" t="s">
        <v>2</v>
      </c>
      <c r="B13" s="10" t="s">
        <v>3</v>
      </c>
      <c r="C13" s="10" t="s">
        <v>4</v>
      </c>
      <c r="D13" s="10" t="s">
        <v>5</v>
      </c>
      <c r="E13" s="10" t="s">
        <v>6</v>
      </c>
      <c r="F13" s="52" t="s">
        <v>7</v>
      </c>
      <c r="G13" s="16" t="s">
        <v>8</v>
      </c>
    </row>
    <row r="14" spans="1:7" s="22" customFormat="1" ht="45" x14ac:dyDescent="0.25">
      <c r="A14" s="60">
        <v>44839</v>
      </c>
      <c r="B14" s="59" t="s">
        <v>9</v>
      </c>
      <c r="C14" s="58" t="s">
        <v>10</v>
      </c>
      <c r="D14" s="21" t="s">
        <v>11</v>
      </c>
      <c r="E14" s="34" t="s">
        <v>12</v>
      </c>
      <c r="F14" s="53">
        <v>134070</v>
      </c>
      <c r="G14" s="26">
        <f t="shared" ref="G14:G45" si="0">A14+30</f>
        <v>44869</v>
      </c>
    </row>
    <row r="15" spans="1:7" s="22" customFormat="1" ht="30" x14ac:dyDescent="0.25">
      <c r="A15" s="62">
        <v>44747</v>
      </c>
      <c r="B15" s="59" t="s">
        <v>13</v>
      </c>
      <c r="C15" s="61" t="s">
        <v>14</v>
      </c>
      <c r="D15" s="58" t="s">
        <v>15</v>
      </c>
      <c r="E15" s="35" t="s">
        <v>16</v>
      </c>
      <c r="F15" s="53">
        <v>122775.06</v>
      </c>
      <c r="G15" s="27">
        <f t="shared" si="0"/>
        <v>44777</v>
      </c>
    </row>
    <row r="16" spans="1:7" s="22" customFormat="1" ht="30" x14ac:dyDescent="0.25">
      <c r="A16" s="62">
        <v>44782</v>
      </c>
      <c r="B16" s="59" t="s">
        <v>17</v>
      </c>
      <c r="C16" s="61" t="s">
        <v>14</v>
      </c>
      <c r="D16" s="58" t="s">
        <v>18</v>
      </c>
      <c r="E16" s="35" t="s">
        <v>16</v>
      </c>
      <c r="F16" s="53">
        <v>80988.899999999994</v>
      </c>
      <c r="G16" s="27">
        <f t="shared" si="0"/>
        <v>44812</v>
      </c>
    </row>
    <row r="17" spans="1:7" s="22" customFormat="1" ht="30" x14ac:dyDescent="0.25">
      <c r="A17" s="62">
        <v>44812</v>
      </c>
      <c r="B17" s="59" t="s">
        <v>20</v>
      </c>
      <c r="C17" s="61" t="s">
        <v>14</v>
      </c>
      <c r="D17" s="58" t="s">
        <v>21</v>
      </c>
      <c r="E17" s="35" t="s">
        <v>16</v>
      </c>
      <c r="F17" s="53">
        <v>114429.63</v>
      </c>
      <c r="G17" s="27">
        <f t="shared" si="0"/>
        <v>44842</v>
      </c>
    </row>
    <row r="18" spans="1:7" s="22" customFormat="1" ht="30" x14ac:dyDescent="0.25">
      <c r="A18" s="63">
        <v>45637</v>
      </c>
      <c r="B18" s="59" t="s">
        <v>22</v>
      </c>
      <c r="C18" s="61" t="s">
        <v>23</v>
      </c>
      <c r="D18" s="58" t="s">
        <v>24</v>
      </c>
      <c r="E18" s="35" t="s">
        <v>19</v>
      </c>
      <c r="F18" s="53">
        <v>25510.62</v>
      </c>
      <c r="G18" s="27">
        <f t="shared" si="0"/>
        <v>45667</v>
      </c>
    </row>
    <row r="19" spans="1:7" s="22" customFormat="1" ht="30" x14ac:dyDescent="0.25">
      <c r="A19" s="64">
        <v>45847</v>
      </c>
      <c r="B19" s="59" t="s">
        <v>179</v>
      </c>
      <c r="C19" s="61" t="s">
        <v>178</v>
      </c>
      <c r="D19" s="58" t="s">
        <v>180</v>
      </c>
      <c r="E19" s="48" t="s">
        <v>177</v>
      </c>
      <c r="F19" s="53">
        <v>79650</v>
      </c>
      <c r="G19" s="27">
        <f t="shared" si="0"/>
        <v>45877</v>
      </c>
    </row>
    <row r="20" spans="1:7" s="22" customFormat="1" ht="30" x14ac:dyDescent="0.25">
      <c r="A20" s="63">
        <v>45862</v>
      </c>
      <c r="B20" s="44" t="s">
        <v>182</v>
      </c>
      <c r="C20" s="61" t="s">
        <v>181</v>
      </c>
      <c r="D20" s="58" t="s">
        <v>183</v>
      </c>
      <c r="E20" s="48" t="s">
        <v>177</v>
      </c>
      <c r="F20" s="53">
        <v>180038.5</v>
      </c>
      <c r="G20" s="27">
        <f t="shared" si="0"/>
        <v>45892</v>
      </c>
    </row>
    <row r="21" spans="1:7" s="22" customFormat="1" ht="45" x14ac:dyDescent="0.25">
      <c r="A21" s="63">
        <v>45861</v>
      </c>
      <c r="B21" s="44" t="s">
        <v>185</v>
      </c>
      <c r="C21" s="58" t="s">
        <v>184</v>
      </c>
      <c r="D21" s="58" t="s">
        <v>186</v>
      </c>
      <c r="E21" s="34" t="s">
        <v>12</v>
      </c>
      <c r="F21" s="53">
        <v>270000</v>
      </c>
      <c r="G21" s="27">
        <f t="shared" si="0"/>
        <v>45891</v>
      </c>
    </row>
    <row r="22" spans="1:7" s="22" customFormat="1" ht="30" x14ac:dyDescent="0.25">
      <c r="A22" s="63">
        <v>45510</v>
      </c>
      <c r="B22" s="59" t="s">
        <v>26</v>
      </c>
      <c r="C22" s="61" t="s">
        <v>27</v>
      </c>
      <c r="D22" s="58" t="s">
        <v>28</v>
      </c>
      <c r="E22" s="35" t="s">
        <v>31</v>
      </c>
      <c r="F22" s="53">
        <v>8378</v>
      </c>
      <c r="G22" s="27">
        <f t="shared" si="0"/>
        <v>45540</v>
      </c>
    </row>
    <row r="23" spans="1:7" s="22" customFormat="1" ht="30" x14ac:dyDescent="0.25">
      <c r="A23" s="63">
        <v>45819</v>
      </c>
      <c r="B23" s="65" t="s">
        <v>145</v>
      </c>
      <c r="C23" s="61" t="s">
        <v>27</v>
      </c>
      <c r="D23" s="58" t="s">
        <v>28</v>
      </c>
      <c r="E23" s="35" t="s">
        <v>31</v>
      </c>
      <c r="F23" s="53">
        <v>82010</v>
      </c>
      <c r="G23" s="27">
        <f t="shared" si="0"/>
        <v>45849</v>
      </c>
    </row>
    <row r="24" spans="1:7" s="22" customFormat="1" ht="30" x14ac:dyDescent="0.25">
      <c r="A24" s="63">
        <v>45751</v>
      </c>
      <c r="B24" s="59" t="s">
        <v>32</v>
      </c>
      <c r="C24" s="61" t="s">
        <v>30</v>
      </c>
      <c r="D24" s="58" t="s">
        <v>28</v>
      </c>
      <c r="E24" s="35" t="s">
        <v>31</v>
      </c>
      <c r="F24" s="53">
        <v>106082</v>
      </c>
      <c r="G24" s="27">
        <f t="shared" si="0"/>
        <v>45781</v>
      </c>
    </row>
    <row r="25" spans="1:7" s="22" customFormat="1" ht="30" x14ac:dyDescent="0.25">
      <c r="A25" s="63">
        <v>45751</v>
      </c>
      <c r="B25" s="59" t="s">
        <v>29</v>
      </c>
      <c r="C25" s="61" t="s">
        <v>30</v>
      </c>
      <c r="D25" s="58" t="s">
        <v>28</v>
      </c>
      <c r="E25" s="35" t="s">
        <v>31</v>
      </c>
      <c r="F25" s="53">
        <v>184870</v>
      </c>
      <c r="G25" s="27">
        <f t="shared" si="0"/>
        <v>45781</v>
      </c>
    </row>
    <row r="26" spans="1:7" s="22" customFormat="1" ht="30" x14ac:dyDescent="0.25">
      <c r="A26" s="63">
        <v>45751</v>
      </c>
      <c r="B26" s="59" t="s">
        <v>33</v>
      </c>
      <c r="C26" s="61" t="s">
        <v>30</v>
      </c>
      <c r="D26" s="58" t="s">
        <v>28</v>
      </c>
      <c r="E26" s="35" t="s">
        <v>31</v>
      </c>
      <c r="F26" s="53">
        <v>160244</v>
      </c>
      <c r="G26" s="27">
        <f t="shared" si="0"/>
        <v>45781</v>
      </c>
    </row>
    <row r="27" spans="1:7" s="22" customFormat="1" ht="30" x14ac:dyDescent="0.25">
      <c r="A27" s="63">
        <v>45751</v>
      </c>
      <c r="B27" s="59" t="s">
        <v>34</v>
      </c>
      <c r="C27" s="61" t="s">
        <v>30</v>
      </c>
      <c r="D27" s="58" t="s">
        <v>28</v>
      </c>
      <c r="E27" s="35" t="s">
        <v>31</v>
      </c>
      <c r="F27" s="53">
        <v>122248</v>
      </c>
      <c r="G27" s="27">
        <f t="shared" si="0"/>
        <v>45781</v>
      </c>
    </row>
    <row r="28" spans="1:7" s="22" customFormat="1" ht="30" x14ac:dyDescent="0.25">
      <c r="A28" s="63">
        <v>45755</v>
      </c>
      <c r="B28" s="59" t="s">
        <v>35</v>
      </c>
      <c r="C28" s="61" t="s">
        <v>30</v>
      </c>
      <c r="D28" s="58" t="s">
        <v>28</v>
      </c>
      <c r="E28" s="35" t="s">
        <v>31</v>
      </c>
      <c r="F28" s="53">
        <v>216412</v>
      </c>
      <c r="G28" s="27">
        <f t="shared" si="0"/>
        <v>45785</v>
      </c>
    </row>
    <row r="29" spans="1:7" s="22" customFormat="1" ht="30" x14ac:dyDescent="0.25">
      <c r="A29" s="63">
        <v>45783</v>
      </c>
      <c r="B29" s="59" t="s">
        <v>36</v>
      </c>
      <c r="C29" s="61" t="s">
        <v>30</v>
      </c>
      <c r="D29" s="58" t="s">
        <v>28</v>
      </c>
      <c r="E29" s="35" t="s">
        <v>31</v>
      </c>
      <c r="F29" s="53">
        <v>184670</v>
      </c>
      <c r="G29" s="27">
        <f t="shared" si="0"/>
        <v>45813</v>
      </c>
    </row>
    <row r="30" spans="1:7" s="22" customFormat="1" ht="30" x14ac:dyDescent="0.25">
      <c r="A30" s="63">
        <v>45791</v>
      </c>
      <c r="B30" s="59" t="s">
        <v>37</v>
      </c>
      <c r="C30" s="61" t="s">
        <v>30</v>
      </c>
      <c r="D30" s="58" t="s">
        <v>28</v>
      </c>
      <c r="E30" s="35" t="s">
        <v>31</v>
      </c>
      <c r="F30" s="53">
        <v>157062.72</v>
      </c>
      <c r="G30" s="27">
        <f t="shared" si="0"/>
        <v>45821</v>
      </c>
    </row>
    <row r="31" spans="1:7" s="22" customFormat="1" ht="30" x14ac:dyDescent="0.25">
      <c r="A31" s="63">
        <v>45791</v>
      </c>
      <c r="B31" s="59" t="s">
        <v>38</v>
      </c>
      <c r="C31" s="61" t="s">
        <v>30</v>
      </c>
      <c r="D31" s="58" t="s">
        <v>28</v>
      </c>
      <c r="E31" s="35" t="s">
        <v>31</v>
      </c>
      <c r="F31" s="53">
        <v>70800</v>
      </c>
      <c r="G31" s="27">
        <f t="shared" si="0"/>
        <v>45821</v>
      </c>
    </row>
    <row r="32" spans="1:7" s="22" customFormat="1" ht="30" x14ac:dyDescent="0.25">
      <c r="A32" s="63">
        <v>45791</v>
      </c>
      <c r="B32" s="59" t="s">
        <v>39</v>
      </c>
      <c r="C32" s="61" t="s">
        <v>30</v>
      </c>
      <c r="D32" s="58" t="s">
        <v>28</v>
      </c>
      <c r="E32" s="35" t="s">
        <v>31</v>
      </c>
      <c r="F32" s="53">
        <v>97300.09</v>
      </c>
      <c r="G32" s="27">
        <f t="shared" si="0"/>
        <v>45821</v>
      </c>
    </row>
    <row r="33" spans="1:7" s="22" customFormat="1" x14ac:dyDescent="0.25">
      <c r="A33" s="63">
        <v>45853</v>
      </c>
      <c r="B33" s="44" t="s">
        <v>188</v>
      </c>
      <c r="C33" s="61" t="s">
        <v>187</v>
      </c>
      <c r="D33" s="58" t="s">
        <v>189</v>
      </c>
      <c r="E33" s="48" t="s">
        <v>177</v>
      </c>
      <c r="F33" s="53">
        <v>264910</v>
      </c>
      <c r="G33" s="27">
        <f t="shared" si="0"/>
        <v>45883</v>
      </c>
    </row>
    <row r="34" spans="1:7" s="22" customFormat="1" x14ac:dyDescent="0.25">
      <c r="A34" s="60">
        <v>45838</v>
      </c>
      <c r="B34" s="59" t="s">
        <v>146</v>
      </c>
      <c r="C34" s="61" t="s">
        <v>43</v>
      </c>
      <c r="D34" s="43" t="s">
        <v>44</v>
      </c>
      <c r="E34" s="25" t="s">
        <v>45</v>
      </c>
      <c r="F34" s="53">
        <v>6773.2</v>
      </c>
      <c r="G34" s="27">
        <f t="shared" si="0"/>
        <v>45868</v>
      </c>
    </row>
    <row r="35" spans="1:7" s="23" customFormat="1" ht="30" x14ac:dyDescent="0.25">
      <c r="A35" s="63">
        <v>45825</v>
      </c>
      <c r="B35" s="59" t="s">
        <v>148</v>
      </c>
      <c r="C35" s="61" t="s">
        <v>147</v>
      </c>
      <c r="D35" s="58" t="s">
        <v>149</v>
      </c>
      <c r="E35" s="77" t="s">
        <v>171</v>
      </c>
      <c r="F35" s="53">
        <v>1008716</v>
      </c>
      <c r="G35" s="15">
        <f t="shared" si="0"/>
        <v>45855</v>
      </c>
    </row>
    <row r="36" spans="1:7" s="36" customFormat="1" x14ac:dyDescent="0.25">
      <c r="A36" s="60">
        <v>44958</v>
      </c>
      <c r="B36" s="66" t="s">
        <v>47</v>
      </c>
      <c r="C36" s="61" t="s">
        <v>48</v>
      </c>
      <c r="D36" s="43" t="s">
        <v>49</v>
      </c>
      <c r="E36" s="35" t="s">
        <v>46</v>
      </c>
      <c r="F36" s="53">
        <v>3012.5</v>
      </c>
      <c r="G36" s="27">
        <f t="shared" si="0"/>
        <v>44988</v>
      </c>
    </row>
    <row r="37" spans="1:7" s="36" customFormat="1" x14ac:dyDescent="0.25">
      <c r="A37" s="60">
        <v>44985</v>
      </c>
      <c r="B37" s="66" t="s">
        <v>50</v>
      </c>
      <c r="C37" s="61" t="s">
        <v>48</v>
      </c>
      <c r="D37" s="43" t="s">
        <v>49</v>
      </c>
      <c r="E37" s="35" t="s">
        <v>46</v>
      </c>
      <c r="F37" s="53">
        <v>15747.19</v>
      </c>
      <c r="G37" s="27">
        <f t="shared" si="0"/>
        <v>45015</v>
      </c>
    </row>
    <row r="38" spans="1:7" s="36" customFormat="1" ht="30" x14ac:dyDescent="0.25">
      <c r="A38" s="63">
        <v>45775</v>
      </c>
      <c r="B38" s="59" t="s">
        <v>51</v>
      </c>
      <c r="C38" s="61" t="s">
        <v>52</v>
      </c>
      <c r="D38" s="58" t="s">
        <v>53</v>
      </c>
      <c r="E38" s="34" t="s">
        <v>54</v>
      </c>
      <c r="F38" s="53">
        <v>21830</v>
      </c>
      <c r="G38" s="27">
        <f t="shared" si="0"/>
        <v>45805</v>
      </c>
    </row>
    <row r="39" spans="1:7" s="36" customFormat="1" ht="30" x14ac:dyDescent="0.25">
      <c r="A39" s="63">
        <v>45810</v>
      </c>
      <c r="B39" s="59" t="s">
        <v>151</v>
      </c>
      <c r="C39" s="67" t="s">
        <v>150</v>
      </c>
      <c r="D39" s="68" t="s">
        <v>152</v>
      </c>
      <c r="E39" s="77" t="s">
        <v>88</v>
      </c>
      <c r="F39" s="53">
        <v>29015.73</v>
      </c>
      <c r="G39" s="27">
        <f t="shared" si="0"/>
        <v>45840</v>
      </c>
    </row>
    <row r="40" spans="1:7" s="22" customFormat="1" ht="30" x14ac:dyDescent="0.25">
      <c r="A40" s="63">
        <v>45838</v>
      </c>
      <c r="B40" s="59" t="s">
        <v>153</v>
      </c>
      <c r="C40" s="69" t="s">
        <v>190</v>
      </c>
      <c r="D40" s="69" t="s">
        <v>154</v>
      </c>
      <c r="E40" s="48" t="s">
        <v>172</v>
      </c>
      <c r="F40" s="53">
        <v>141600</v>
      </c>
      <c r="G40" s="27">
        <f t="shared" si="0"/>
        <v>45868</v>
      </c>
    </row>
    <row r="41" spans="1:7" s="22" customFormat="1" ht="30" x14ac:dyDescent="0.25">
      <c r="A41" s="63">
        <v>45817</v>
      </c>
      <c r="B41" s="44" t="s">
        <v>156</v>
      </c>
      <c r="C41" s="61" t="s">
        <v>155</v>
      </c>
      <c r="D41" s="58" t="s">
        <v>157</v>
      </c>
      <c r="E41" s="48" t="s">
        <v>177</v>
      </c>
      <c r="F41" s="53">
        <v>295000</v>
      </c>
      <c r="G41" s="27">
        <f t="shared" si="0"/>
        <v>45847</v>
      </c>
    </row>
    <row r="42" spans="1:7" s="36" customFormat="1" ht="45" x14ac:dyDescent="0.25">
      <c r="A42" s="70">
        <v>45853</v>
      </c>
      <c r="B42" s="59" t="s">
        <v>192</v>
      </c>
      <c r="C42" s="61" t="s">
        <v>191</v>
      </c>
      <c r="D42" s="21" t="s">
        <v>193</v>
      </c>
      <c r="E42" s="34" t="s">
        <v>12</v>
      </c>
      <c r="F42" s="53">
        <v>1500000</v>
      </c>
      <c r="G42" s="27">
        <f t="shared" si="0"/>
        <v>45883</v>
      </c>
    </row>
    <row r="43" spans="1:7" s="36" customFormat="1" ht="30" x14ac:dyDescent="0.25">
      <c r="A43" s="63">
        <v>45687</v>
      </c>
      <c r="B43" s="59" t="s">
        <v>55</v>
      </c>
      <c r="C43" s="61" t="s">
        <v>56</v>
      </c>
      <c r="D43" s="58" t="s">
        <v>57</v>
      </c>
      <c r="E43" s="77" t="s">
        <v>25</v>
      </c>
      <c r="F43" s="53">
        <v>93920.01</v>
      </c>
      <c r="G43" s="27">
        <f t="shared" si="0"/>
        <v>45717</v>
      </c>
    </row>
    <row r="44" spans="1:7" s="36" customFormat="1" x14ac:dyDescent="0.25">
      <c r="A44" s="63">
        <v>45804</v>
      </c>
      <c r="B44" s="59" t="s">
        <v>58</v>
      </c>
      <c r="C44" s="65" t="s">
        <v>59</v>
      </c>
      <c r="D44" s="69" t="s">
        <v>60</v>
      </c>
      <c r="E44" s="77" t="s">
        <v>176</v>
      </c>
      <c r="F44" s="53">
        <v>19470</v>
      </c>
      <c r="G44" s="27">
        <f t="shared" si="0"/>
        <v>45834</v>
      </c>
    </row>
    <row r="45" spans="1:7" s="36" customFormat="1" ht="30" x14ac:dyDescent="0.25">
      <c r="A45" s="63">
        <v>45791</v>
      </c>
      <c r="B45" s="66" t="s">
        <v>61</v>
      </c>
      <c r="C45" s="61" t="s">
        <v>62</v>
      </c>
      <c r="D45" s="58" t="s">
        <v>63</v>
      </c>
      <c r="E45" s="48" t="s">
        <v>173</v>
      </c>
      <c r="F45" s="53">
        <v>387435.42</v>
      </c>
      <c r="G45" s="27">
        <f t="shared" si="0"/>
        <v>45821</v>
      </c>
    </row>
    <row r="46" spans="1:7" s="36" customFormat="1" ht="30" x14ac:dyDescent="0.25">
      <c r="A46" s="63">
        <v>45807</v>
      </c>
      <c r="B46" s="66" t="s">
        <v>64</v>
      </c>
      <c r="C46" s="61" t="s">
        <v>62</v>
      </c>
      <c r="D46" s="58" t="s">
        <v>65</v>
      </c>
      <c r="E46" s="48" t="s">
        <v>54</v>
      </c>
      <c r="F46" s="53">
        <v>31270</v>
      </c>
      <c r="G46" s="27">
        <f t="shared" ref="G46:G81" si="1">A46+30</f>
        <v>45837</v>
      </c>
    </row>
    <row r="47" spans="1:7" s="36" customFormat="1" ht="30" x14ac:dyDescent="0.25">
      <c r="A47" s="63">
        <v>45806</v>
      </c>
      <c r="B47" s="59" t="s">
        <v>66</v>
      </c>
      <c r="C47" s="61" t="s">
        <v>67</v>
      </c>
      <c r="D47" s="58" t="s">
        <v>68</v>
      </c>
      <c r="E47" s="48" t="s">
        <v>175</v>
      </c>
      <c r="F47" s="53">
        <v>45595.62</v>
      </c>
      <c r="G47" s="27">
        <f t="shared" si="1"/>
        <v>45836</v>
      </c>
    </row>
    <row r="48" spans="1:7" s="22" customFormat="1" ht="30" x14ac:dyDescent="0.25">
      <c r="A48" s="71">
        <v>45546</v>
      </c>
      <c r="B48" s="44" t="s">
        <v>69</v>
      </c>
      <c r="C48" s="45" t="s">
        <v>70</v>
      </c>
      <c r="D48" s="46" t="s">
        <v>71</v>
      </c>
      <c r="E48" s="35" t="s">
        <v>72</v>
      </c>
      <c r="F48" s="53">
        <v>34450</v>
      </c>
      <c r="G48" s="27">
        <f t="shared" si="1"/>
        <v>45576</v>
      </c>
    </row>
    <row r="49" spans="1:7" s="22" customFormat="1" ht="30" x14ac:dyDescent="0.25">
      <c r="A49" s="71">
        <v>45561</v>
      </c>
      <c r="B49" s="44" t="s">
        <v>73</v>
      </c>
      <c r="C49" s="45" t="s">
        <v>70</v>
      </c>
      <c r="D49" s="46" t="s">
        <v>71</v>
      </c>
      <c r="E49" s="35" t="s">
        <v>72</v>
      </c>
      <c r="F49" s="53">
        <v>64105</v>
      </c>
      <c r="G49" s="27">
        <f t="shared" si="1"/>
        <v>45591</v>
      </c>
    </row>
    <row r="50" spans="1:7" s="22" customFormat="1" x14ac:dyDescent="0.25">
      <c r="A50" s="71">
        <v>45609</v>
      </c>
      <c r="B50" s="44" t="s">
        <v>74</v>
      </c>
      <c r="C50" s="45" t="s">
        <v>70</v>
      </c>
      <c r="D50" s="46" t="s">
        <v>75</v>
      </c>
      <c r="E50" s="35" t="s">
        <v>72</v>
      </c>
      <c r="F50" s="53">
        <v>148326</v>
      </c>
      <c r="G50" s="27">
        <f t="shared" si="1"/>
        <v>45639</v>
      </c>
    </row>
    <row r="51" spans="1:7" s="22" customFormat="1" x14ac:dyDescent="0.25">
      <c r="A51" s="71">
        <v>45786</v>
      </c>
      <c r="B51" s="44" t="s">
        <v>194</v>
      </c>
      <c r="C51" s="45" t="s">
        <v>70</v>
      </c>
      <c r="D51" s="46" t="s">
        <v>76</v>
      </c>
      <c r="E51" s="35" t="s">
        <v>72</v>
      </c>
      <c r="F51" s="53">
        <v>29612.1</v>
      </c>
      <c r="G51" s="27">
        <f t="shared" si="1"/>
        <v>45816</v>
      </c>
    </row>
    <row r="52" spans="1:7" s="36" customFormat="1" x14ac:dyDescent="0.25">
      <c r="A52" s="71">
        <v>45846</v>
      </c>
      <c r="B52" s="44" t="s">
        <v>195</v>
      </c>
      <c r="C52" s="45" t="s">
        <v>70</v>
      </c>
      <c r="D52" s="46" t="s">
        <v>76</v>
      </c>
      <c r="E52" s="35" t="s">
        <v>72</v>
      </c>
      <c r="F52" s="53">
        <v>205897.3</v>
      </c>
      <c r="G52" s="27">
        <f t="shared" si="1"/>
        <v>45876</v>
      </c>
    </row>
    <row r="53" spans="1:7" s="22" customFormat="1" ht="45" x14ac:dyDescent="0.25">
      <c r="A53" s="63">
        <v>45264</v>
      </c>
      <c r="B53" s="59" t="s">
        <v>77</v>
      </c>
      <c r="C53" s="58" t="s">
        <v>78</v>
      </c>
      <c r="D53" s="58" t="s">
        <v>79</v>
      </c>
      <c r="E53" s="34" t="s">
        <v>12</v>
      </c>
      <c r="F53" s="53">
        <v>18090</v>
      </c>
      <c r="G53" s="27">
        <f t="shared" si="1"/>
        <v>45294</v>
      </c>
    </row>
    <row r="54" spans="1:7" s="22" customFormat="1" ht="45" x14ac:dyDescent="0.25">
      <c r="A54" s="63">
        <v>45629</v>
      </c>
      <c r="B54" s="59" t="s">
        <v>80</v>
      </c>
      <c r="C54" s="69" t="s">
        <v>78</v>
      </c>
      <c r="D54" s="69" t="s">
        <v>81</v>
      </c>
      <c r="E54" s="34" t="s">
        <v>12</v>
      </c>
      <c r="F54" s="53">
        <v>19398.400000000001</v>
      </c>
      <c r="G54" s="27">
        <f t="shared" si="1"/>
        <v>45659</v>
      </c>
    </row>
    <row r="55" spans="1:7" s="22" customFormat="1" ht="30" x14ac:dyDescent="0.25">
      <c r="A55" s="63">
        <v>45776</v>
      </c>
      <c r="B55" s="59" t="s">
        <v>82</v>
      </c>
      <c r="C55" s="61" t="s">
        <v>83</v>
      </c>
      <c r="D55" s="58" t="s">
        <v>84</v>
      </c>
      <c r="E55" s="48" t="s">
        <v>173</v>
      </c>
      <c r="F55" s="53">
        <v>55695.76</v>
      </c>
      <c r="G55" s="27">
        <f t="shared" si="1"/>
        <v>45806</v>
      </c>
    </row>
    <row r="56" spans="1:7" s="22" customFormat="1" ht="30" x14ac:dyDescent="0.25">
      <c r="A56" s="71">
        <v>45791</v>
      </c>
      <c r="B56" s="47" t="s">
        <v>85</v>
      </c>
      <c r="C56" s="45" t="s">
        <v>86</v>
      </c>
      <c r="D56" s="46" t="s">
        <v>87</v>
      </c>
      <c r="E56" s="48" t="s">
        <v>172</v>
      </c>
      <c r="F56" s="53">
        <v>341857.6</v>
      </c>
      <c r="G56" s="27">
        <f t="shared" si="1"/>
        <v>45821</v>
      </c>
    </row>
    <row r="57" spans="1:7" s="22" customFormat="1" ht="30" x14ac:dyDescent="0.25">
      <c r="A57" s="71">
        <v>45791</v>
      </c>
      <c r="B57" s="59" t="s">
        <v>196</v>
      </c>
      <c r="C57" s="45" t="s">
        <v>86</v>
      </c>
      <c r="D57" s="46" t="s">
        <v>197</v>
      </c>
      <c r="E57" s="48" t="s">
        <v>172</v>
      </c>
      <c r="F57" s="53">
        <v>681845.15</v>
      </c>
      <c r="G57" s="27">
        <f t="shared" si="1"/>
        <v>45821</v>
      </c>
    </row>
    <row r="58" spans="1:7" s="22" customFormat="1" ht="30" x14ac:dyDescent="0.25">
      <c r="A58" s="71">
        <v>45845</v>
      </c>
      <c r="B58" s="59" t="s">
        <v>198</v>
      </c>
      <c r="C58" s="45" t="s">
        <v>86</v>
      </c>
      <c r="D58" s="46" t="s">
        <v>199</v>
      </c>
      <c r="E58" s="48" t="s">
        <v>172</v>
      </c>
      <c r="F58" s="53">
        <v>508612.78</v>
      </c>
      <c r="G58" s="27">
        <f t="shared" si="1"/>
        <v>45875</v>
      </c>
    </row>
    <row r="59" spans="1:7" s="22" customFormat="1" ht="30" x14ac:dyDescent="0.25">
      <c r="A59" s="71">
        <v>45841</v>
      </c>
      <c r="B59" s="59" t="s">
        <v>200</v>
      </c>
      <c r="C59" s="45" t="s">
        <v>86</v>
      </c>
      <c r="D59" s="46" t="s">
        <v>201</v>
      </c>
      <c r="E59" s="48" t="s">
        <v>172</v>
      </c>
      <c r="F59" s="53">
        <v>221988.36</v>
      </c>
      <c r="G59" s="27">
        <f t="shared" si="1"/>
        <v>45871</v>
      </c>
    </row>
    <row r="60" spans="1:7" s="22" customFormat="1" ht="30" x14ac:dyDescent="0.25">
      <c r="A60" s="63">
        <v>45698</v>
      </c>
      <c r="B60" s="72" t="s">
        <v>89</v>
      </c>
      <c r="C60" s="65" t="s">
        <v>90</v>
      </c>
      <c r="D60" s="69" t="s">
        <v>91</v>
      </c>
      <c r="E60" s="24" t="s">
        <v>42</v>
      </c>
      <c r="F60" s="53">
        <v>28320</v>
      </c>
      <c r="G60" s="27">
        <f t="shared" si="1"/>
        <v>45728</v>
      </c>
    </row>
    <row r="61" spans="1:7" s="22" customFormat="1" ht="30" x14ac:dyDescent="0.25">
      <c r="A61" s="63">
        <v>45783</v>
      </c>
      <c r="B61" s="59" t="s">
        <v>94</v>
      </c>
      <c r="C61" s="61" t="s">
        <v>92</v>
      </c>
      <c r="D61" s="21" t="s">
        <v>93</v>
      </c>
      <c r="E61" s="48" t="s">
        <v>172</v>
      </c>
      <c r="F61" s="53">
        <v>118000</v>
      </c>
      <c r="G61" s="27">
        <f t="shared" si="1"/>
        <v>45813</v>
      </c>
    </row>
    <row r="62" spans="1:7" s="22" customFormat="1" ht="30" x14ac:dyDescent="0.25">
      <c r="A62" s="63">
        <v>45842</v>
      </c>
      <c r="B62" s="72" t="s">
        <v>109</v>
      </c>
      <c r="C62" s="61" t="s">
        <v>202</v>
      </c>
      <c r="D62" s="58" t="s">
        <v>203</v>
      </c>
      <c r="E62" s="77" t="s">
        <v>173</v>
      </c>
      <c r="F62" s="53">
        <v>58876.1</v>
      </c>
      <c r="G62" s="27">
        <f t="shared" si="1"/>
        <v>45872</v>
      </c>
    </row>
    <row r="63" spans="1:7" s="22" customFormat="1" ht="30" x14ac:dyDescent="0.25">
      <c r="A63" s="63">
        <v>45839</v>
      </c>
      <c r="B63" s="59" t="s">
        <v>205</v>
      </c>
      <c r="C63" s="61" t="s">
        <v>204</v>
      </c>
      <c r="D63" s="58" t="s">
        <v>206</v>
      </c>
      <c r="E63" s="48" t="s">
        <v>88</v>
      </c>
      <c r="F63" s="53">
        <v>25700.400000000001</v>
      </c>
      <c r="G63" s="27">
        <f t="shared" si="1"/>
        <v>45869</v>
      </c>
    </row>
    <row r="64" spans="1:7" s="22" customFormat="1" ht="30" x14ac:dyDescent="0.25">
      <c r="A64" s="63">
        <v>45852</v>
      </c>
      <c r="B64" s="66" t="s">
        <v>208</v>
      </c>
      <c r="C64" s="73" t="s">
        <v>207</v>
      </c>
      <c r="D64" s="74" t="s">
        <v>209</v>
      </c>
      <c r="E64" s="35" t="s">
        <v>72</v>
      </c>
      <c r="F64" s="53">
        <v>249216</v>
      </c>
      <c r="G64" s="27">
        <f t="shared" si="1"/>
        <v>45882</v>
      </c>
    </row>
    <row r="65" spans="1:7" s="22" customFormat="1" ht="30" x14ac:dyDescent="0.25">
      <c r="A65" s="63">
        <v>45721</v>
      </c>
      <c r="B65" s="59" t="s">
        <v>95</v>
      </c>
      <c r="C65" s="45" t="s">
        <v>96</v>
      </c>
      <c r="D65" s="46" t="s">
        <v>97</v>
      </c>
      <c r="E65" s="35" t="s">
        <v>72</v>
      </c>
      <c r="F65" s="53">
        <v>97940</v>
      </c>
      <c r="G65" s="27">
        <f t="shared" si="1"/>
        <v>45751</v>
      </c>
    </row>
    <row r="66" spans="1:7" s="22" customFormat="1" ht="30" x14ac:dyDescent="0.25">
      <c r="A66" s="63">
        <v>45791</v>
      </c>
      <c r="B66" s="59" t="s">
        <v>101</v>
      </c>
      <c r="C66" s="61" t="s">
        <v>99</v>
      </c>
      <c r="D66" s="58" t="s">
        <v>100</v>
      </c>
      <c r="E66" s="35" t="s">
        <v>31</v>
      </c>
      <c r="F66" s="53">
        <v>5457.5</v>
      </c>
      <c r="G66" s="27">
        <f t="shared" si="1"/>
        <v>45821</v>
      </c>
    </row>
    <row r="67" spans="1:7" s="22" customFormat="1" ht="30" x14ac:dyDescent="0.25">
      <c r="A67" s="63">
        <v>45867</v>
      </c>
      <c r="B67" s="59" t="s">
        <v>210</v>
      </c>
      <c r="C67" s="61" t="s">
        <v>99</v>
      </c>
      <c r="D67" s="58" t="s">
        <v>100</v>
      </c>
      <c r="E67" s="35" t="s">
        <v>31</v>
      </c>
      <c r="F67" s="53">
        <v>3540</v>
      </c>
      <c r="G67" s="27">
        <f t="shared" si="1"/>
        <v>45897</v>
      </c>
    </row>
    <row r="68" spans="1:7" s="22" customFormat="1" x14ac:dyDescent="0.25">
      <c r="A68" s="60">
        <v>45811</v>
      </c>
      <c r="B68" s="59" t="s">
        <v>125</v>
      </c>
      <c r="C68" s="61" t="s">
        <v>102</v>
      </c>
      <c r="D68" s="58" t="s">
        <v>103</v>
      </c>
      <c r="E68" s="48" t="s">
        <v>174</v>
      </c>
      <c r="F68" s="53">
        <v>10000</v>
      </c>
      <c r="G68" s="27">
        <f t="shared" si="1"/>
        <v>45841</v>
      </c>
    </row>
    <row r="69" spans="1:7" s="22" customFormat="1" ht="30" x14ac:dyDescent="0.25">
      <c r="A69" s="63">
        <v>45770</v>
      </c>
      <c r="B69" s="59" t="s">
        <v>107</v>
      </c>
      <c r="C69" s="61" t="s">
        <v>104</v>
      </c>
      <c r="D69" s="58" t="s">
        <v>105</v>
      </c>
      <c r="E69" s="35" t="s">
        <v>106</v>
      </c>
      <c r="F69" s="53">
        <v>57230</v>
      </c>
      <c r="G69" s="27">
        <f t="shared" si="1"/>
        <v>45800</v>
      </c>
    </row>
    <row r="70" spans="1:7" s="22" customFormat="1" ht="30" x14ac:dyDescent="0.25">
      <c r="A70" s="63">
        <v>45803</v>
      </c>
      <c r="B70" s="59" t="s">
        <v>108</v>
      </c>
      <c r="C70" s="61" t="s">
        <v>104</v>
      </c>
      <c r="D70" s="58" t="s">
        <v>105</v>
      </c>
      <c r="E70" s="35" t="s">
        <v>106</v>
      </c>
      <c r="F70" s="53">
        <v>57230</v>
      </c>
      <c r="G70" s="27">
        <f t="shared" si="1"/>
        <v>45833</v>
      </c>
    </row>
    <row r="71" spans="1:7" s="22" customFormat="1" ht="30" x14ac:dyDescent="0.25">
      <c r="A71" s="63">
        <v>45838</v>
      </c>
      <c r="B71" s="59" t="s">
        <v>158</v>
      </c>
      <c r="C71" s="61" t="s">
        <v>104</v>
      </c>
      <c r="D71" s="58" t="s">
        <v>159</v>
      </c>
      <c r="E71" s="35" t="s">
        <v>106</v>
      </c>
      <c r="F71" s="53">
        <v>57230</v>
      </c>
      <c r="G71" s="27">
        <f t="shared" si="1"/>
        <v>45868</v>
      </c>
    </row>
    <row r="72" spans="1:7" s="22" customFormat="1" ht="30" x14ac:dyDescent="0.25">
      <c r="A72" s="63">
        <v>45859</v>
      </c>
      <c r="B72" s="59" t="s">
        <v>211</v>
      </c>
      <c r="C72" s="61" t="s">
        <v>104</v>
      </c>
      <c r="D72" s="58" t="s">
        <v>212</v>
      </c>
      <c r="E72" s="35" t="s">
        <v>106</v>
      </c>
      <c r="F72" s="53">
        <v>57230</v>
      </c>
      <c r="G72" s="27">
        <f t="shared" si="1"/>
        <v>45889</v>
      </c>
    </row>
    <row r="73" spans="1:7" s="22" customFormat="1" ht="30" x14ac:dyDescent="0.25">
      <c r="A73" s="64">
        <v>45778</v>
      </c>
      <c r="B73" s="44" t="s">
        <v>161</v>
      </c>
      <c r="C73" s="61" t="s">
        <v>160</v>
      </c>
      <c r="D73" s="58" t="s">
        <v>162</v>
      </c>
      <c r="E73" s="48" t="s">
        <v>172</v>
      </c>
      <c r="F73" s="53">
        <v>57760.41</v>
      </c>
      <c r="G73" s="27">
        <f t="shared" si="1"/>
        <v>45808</v>
      </c>
    </row>
    <row r="74" spans="1:7" s="22" customFormat="1" ht="30" x14ac:dyDescent="0.25">
      <c r="A74" s="64">
        <v>45840</v>
      </c>
      <c r="B74" s="59" t="s">
        <v>213</v>
      </c>
      <c r="C74" s="61" t="s">
        <v>160</v>
      </c>
      <c r="D74" s="58" t="s">
        <v>162</v>
      </c>
      <c r="E74" s="48" t="s">
        <v>172</v>
      </c>
      <c r="F74" s="53">
        <v>149122.5</v>
      </c>
      <c r="G74" s="27">
        <f t="shared" si="1"/>
        <v>45870</v>
      </c>
    </row>
    <row r="75" spans="1:7" s="22" customFormat="1" ht="30" x14ac:dyDescent="0.25">
      <c r="A75" s="63">
        <v>45825</v>
      </c>
      <c r="B75" s="44" t="s">
        <v>164</v>
      </c>
      <c r="C75" s="61" t="s">
        <v>163</v>
      </c>
      <c r="D75" s="58" t="s">
        <v>165</v>
      </c>
      <c r="E75" s="48" t="s">
        <v>177</v>
      </c>
      <c r="F75" s="53">
        <v>192045</v>
      </c>
      <c r="G75" s="27">
        <f t="shared" si="1"/>
        <v>45855</v>
      </c>
    </row>
    <row r="76" spans="1:7" s="22" customFormat="1" x14ac:dyDescent="0.25">
      <c r="A76" s="71">
        <v>45804</v>
      </c>
      <c r="B76" s="44" t="s">
        <v>110</v>
      </c>
      <c r="C76" s="45" t="s">
        <v>111</v>
      </c>
      <c r="D76" s="46" t="s">
        <v>103</v>
      </c>
      <c r="E76" s="48" t="s">
        <v>174</v>
      </c>
      <c r="F76" s="53">
        <v>160832.42000000001</v>
      </c>
      <c r="G76" s="27">
        <f t="shared" si="1"/>
        <v>45834</v>
      </c>
    </row>
    <row r="77" spans="1:7" s="22" customFormat="1" ht="30" x14ac:dyDescent="0.25">
      <c r="A77" s="63">
        <v>45779</v>
      </c>
      <c r="B77" s="59" t="s">
        <v>112</v>
      </c>
      <c r="C77" s="61" t="s">
        <v>113</v>
      </c>
      <c r="D77" s="58" t="s">
        <v>114</v>
      </c>
      <c r="E77" s="48" t="s">
        <v>173</v>
      </c>
      <c r="F77" s="53">
        <v>19462.080000000002</v>
      </c>
      <c r="G77" s="27">
        <f t="shared" si="1"/>
        <v>45809</v>
      </c>
    </row>
    <row r="78" spans="1:7" s="22" customFormat="1" ht="30" x14ac:dyDescent="0.25">
      <c r="A78" s="63">
        <v>45803</v>
      </c>
      <c r="B78" s="66" t="s">
        <v>115</v>
      </c>
      <c r="C78" s="65" t="s">
        <v>116</v>
      </c>
      <c r="D78" s="58" t="s">
        <v>117</v>
      </c>
      <c r="E78" s="48" t="s">
        <v>172</v>
      </c>
      <c r="F78" s="53">
        <v>822696</v>
      </c>
      <c r="G78" s="27">
        <f t="shared" si="1"/>
        <v>45833</v>
      </c>
    </row>
    <row r="79" spans="1:7" s="22" customFormat="1" ht="30" x14ac:dyDescent="0.25">
      <c r="A79" s="63">
        <v>45799</v>
      </c>
      <c r="B79" s="44" t="s">
        <v>118</v>
      </c>
      <c r="C79" s="65" t="s">
        <v>119</v>
      </c>
      <c r="D79" s="69" t="s">
        <v>120</v>
      </c>
      <c r="E79" s="37" t="s">
        <v>98</v>
      </c>
      <c r="F79" s="53">
        <v>116660.56</v>
      </c>
      <c r="G79" s="27">
        <f t="shared" si="1"/>
        <v>45829</v>
      </c>
    </row>
    <row r="80" spans="1:7" s="22" customFormat="1" ht="45" x14ac:dyDescent="0.25">
      <c r="A80" s="71">
        <v>45670</v>
      </c>
      <c r="B80" s="44" t="s">
        <v>121</v>
      </c>
      <c r="C80" s="45" t="s">
        <v>122</v>
      </c>
      <c r="D80" s="46" t="s">
        <v>123</v>
      </c>
      <c r="E80" s="35" t="s">
        <v>124</v>
      </c>
      <c r="F80" s="53">
        <v>22916.66</v>
      </c>
      <c r="G80" s="27">
        <f t="shared" si="1"/>
        <v>45700</v>
      </c>
    </row>
    <row r="81" spans="1:7" s="22" customFormat="1" ht="45" x14ac:dyDescent="0.25">
      <c r="A81" s="71">
        <v>45779</v>
      </c>
      <c r="B81" s="44" t="s">
        <v>125</v>
      </c>
      <c r="C81" s="45" t="s">
        <v>122</v>
      </c>
      <c r="D81" s="46" t="s">
        <v>126</v>
      </c>
      <c r="E81" s="35" t="s">
        <v>124</v>
      </c>
      <c r="F81" s="53">
        <v>320833.28000000003</v>
      </c>
      <c r="G81" s="27">
        <f t="shared" si="1"/>
        <v>45809</v>
      </c>
    </row>
    <row r="82" spans="1:7" s="22" customFormat="1" ht="45" x14ac:dyDescent="0.25">
      <c r="A82" s="71">
        <v>45811</v>
      </c>
      <c r="B82" s="44" t="s">
        <v>166</v>
      </c>
      <c r="C82" s="45" t="s">
        <v>122</v>
      </c>
      <c r="D82" s="46" t="s">
        <v>167</v>
      </c>
      <c r="E82" s="35" t="s">
        <v>124</v>
      </c>
      <c r="F82" s="53">
        <v>114583.31</v>
      </c>
      <c r="G82" s="27">
        <f t="shared" ref="G82:G97" si="2">A82+30</f>
        <v>45841</v>
      </c>
    </row>
    <row r="83" spans="1:7" s="22" customFormat="1" x14ac:dyDescent="0.25">
      <c r="A83" s="60">
        <v>45810</v>
      </c>
      <c r="B83" s="65" t="s">
        <v>33</v>
      </c>
      <c r="C83" s="61" t="s">
        <v>127</v>
      </c>
      <c r="D83" s="43" t="s">
        <v>168</v>
      </c>
      <c r="E83" s="37" t="s">
        <v>98</v>
      </c>
      <c r="F83" s="53">
        <v>12500</v>
      </c>
      <c r="G83" s="27">
        <f t="shared" si="2"/>
        <v>45840</v>
      </c>
    </row>
    <row r="84" spans="1:7" s="22" customFormat="1" ht="30" x14ac:dyDescent="0.25">
      <c r="A84" s="63">
        <v>45810</v>
      </c>
      <c r="B84" s="59" t="s">
        <v>214</v>
      </c>
      <c r="C84" s="61" t="s">
        <v>169</v>
      </c>
      <c r="D84" s="58" t="s">
        <v>170</v>
      </c>
      <c r="E84" s="48" t="s">
        <v>172</v>
      </c>
      <c r="F84" s="53">
        <v>73632</v>
      </c>
      <c r="G84" s="27">
        <f t="shared" si="2"/>
        <v>45840</v>
      </c>
    </row>
    <row r="85" spans="1:7" ht="30" x14ac:dyDescent="0.25">
      <c r="A85" s="63">
        <v>45839</v>
      </c>
      <c r="B85" s="59" t="s">
        <v>215</v>
      </c>
      <c r="C85" s="75" t="s">
        <v>169</v>
      </c>
      <c r="D85" s="76" t="s">
        <v>216</v>
      </c>
      <c r="E85" s="48" t="s">
        <v>172</v>
      </c>
      <c r="F85" s="53">
        <v>91096</v>
      </c>
      <c r="G85" s="27">
        <f t="shared" si="2"/>
        <v>45869</v>
      </c>
    </row>
    <row r="86" spans="1:7" ht="30" x14ac:dyDescent="0.25">
      <c r="A86" s="63">
        <v>45775</v>
      </c>
      <c r="B86" s="59" t="s">
        <v>128</v>
      </c>
      <c r="C86" s="61" t="s">
        <v>129</v>
      </c>
      <c r="D86" s="58" t="s">
        <v>130</v>
      </c>
      <c r="E86" s="48" t="s">
        <v>173</v>
      </c>
      <c r="F86" s="53">
        <v>80041.55</v>
      </c>
      <c r="G86" s="27">
        <f t="shared" si="2"/>
        <v>45805</v>
      </c>
    </row>
    <row r="87" spans="1:7" x14ac:dyDescent="0.25">
      <c r="A87" s="63">
        <v>45784</v>
      </c>
      <c r="B87" s="59" t="s">
        <v>131</v>
      </c>
      <c r="C87" s="61" t="s">
        <v>132</v>
      </c>
      <c r="D87" s="58" t="s">
        <v>133</v>
      </c>
      <c r="E87" s="48" t="s">
        <v>174</v>
      </c>
      <c r="F87" s="53">
        <v>80802.86</v>
      </c>
      <c r="G87" s="27">
        <f t="shared" si="2"/>
        <v>45814</v>
      </c>
    </row>
    <row r="88" spans="1:7" ht="30" x14ac:dyDescent="0.25">
      <c r="A88" s="60">
        <v>45638</v>
      </c>
      <c r="B88" s="44" t="s">
        <v>134</v>
      </c>
      <c r="C88" s="61" t="s">
        <v>135</v>
      </c>
      <c r="D88" s="58" t="s">
        <v>136</v>
      </c>
      <c r="E88" s="24" t="s">
        <v>31</v>
      </c>
      <c r="F88" s="53">
        <v>4602</v>
      </c>
      <c r="G88" s="27">
        <f t="shared" si="2"/>
        <v>45668</v>
      </c>
    </row>
    <row r="89" spans="1:7" ht="30" x14ac:dyDescent="0.25">
      <c r="A89" s="60">
        <v>45675</v>
      </c>
      <c r="B89" s="44" t="s">
        <v>137</v>
      </c>
      <c r="C89" s="61" t="s">
        <v>135</v>
      </c>
      <c r="D89" s="58" t="s">
        <v>138</v>
      </c>
      <c r="E89" s="24" t="s">
        <v>31</v>
      </c>
      <c r="F89" s="53">
        <v>4602</v>
      </c>
      <c r="G89" s="27">
        <f t="shared" si="2"/>
        <v>45705</v>
      </c>
    </row>
    <row r="90" spans="1:7" x14ac:dyDescent="0.25">
      <c r="A90" s="71">
        <v>45712</v>
      </c>
      <c r="B90" s="59" t="s">
        <v>218</v>
      </c>
      <c r="C90" s="45" t="s">
        <v>217</v>
      </c>
      <c r="D90" s="46" t="s">
        <v>219</v>
      </c>
      <c r="E90" s="35" t="s">
        <v>40</v>
      </c>
      <c r="F90" s="53">
        <v>44658.95</v>
      </c>
      <c r="G90" s="27">
        <f t="shared" si="2"/>
        <v>45742</v>
      </c>
    </row>
    <row r="91" spans="1:7" x14ac:dyDescent="0.25">
      <c r="A91" s="71">
        <v>45740</v>
      </c>
      <c r="B91" s="59" t="s">
        <v>220</v>
      </c>
      <c r="C91" s="45" t="s">
        <v>217</v>
      </c>
      <c r="D91" s="46" t="s">
        <v>221</v>
      </c>
      <c r="E91" s="35" t="s">
        <v>40</v>
      </c>
      <c r="F91" s="53">
        <v>46095.25</v>
      </c>
      <c r="G91" s="27">
        <f t="shared" si="2"/>
        <v>45770</v>
      </c>
    </row>
    <row r="92" spans="1:7" x14ac:dyDescent="0.25">
      <c r="A92" s="71">
        <v>45771</v>
      </c>
      <c r="B92" s="59" t="s">
        <v>222</v>
      </c>
      <c r="C92" s="45" t="s">
        <v>217</v>
      </c>
      <c r="D92" s="46" t="s">
        <v>223</v>
      </c>
      <c r="E92" s="35" t="s">
        <v>40</v>
      </c>
      <c r="F92" s="53">
        <v>47699.82</v>
      </c>
      <c r="G92" s="27">
        <f t="shared" si="2"/>
        <v>45801</v>
      </c>
    </row>
    <row r="93" spans="1:7" x14ac:dyDescent="0.25">
      <c r="A93" s="71">
        <v>45801</v>
      </c>
      <c r="B93" s="59" t="s">
        <v>224</v>
      </c>
      <c r="C93" s="45" t="s">
        <v>217</v>
      </c>
      <c r="D93" s="46" t="s">
        <v>225</v>
      </c>
      <c r="E93" s="35" t="s">
        <v>40</v>
      </c>
      <c r="F93" s="53">
        <v>49360.25</v>
      </c>
      <c r="G93" s="27">
        <f t="shared" si="2"/>
        <v>45831</v>
      </c>
    </row>
    <row r="94" spans="1:7" x14ac:dyDescent="0.25">
      <c r="A94" s="71">
        <v>45832</v>
      </c>
      <c r="B94" s="59" t="s">
        <v>226</v>
      </c>
      <c r="C94" s="45" t="s">
        <v>217</v>
      </c>
      <c r="D94" s="46" t="s">
        <v>227</v>
      </c>
      <c r="E94" s="35" t="s">
        <v>40</v>
      </c>
      <c r="F94" s="53">
        <v>51078.48</v>
      </c>
      <c r="G94" s="27">
        <f t="shared" si="2"/>
        <v>45862</v>
      </c>
    </row>
    <row r="95" spans="1:7" x14ac:dyDescent="0.25">
      <c r="A95" s="71">
        <v>45862</v>
      </c>
      <c r="B95" s="59" t="s">
        <v>228</v>
      </c>
      <c r="C95" s="45" t="s">
        <v>217</v>
      </c>
      <c r="D95" s="46" t="s">
        <v>229</v>
      </c>
      <c r="E95" s="35" t="s">
        <v>40</v>
      </c>
      <c r="F95" s="53">
        <v>52856.53</v>
      </c>
      <c r="G95" s="27">
        <f t="shared" si="2"/>
        <v>45892</v>
      </c>
    </row>
    <row r="96" spans="1:7" ht="45" x14ac:dyDescent="0.25">
      <c r="A96" s="71">
        <v>45852</v>
      </c>
      <c r="B96" s="59" t="s">
        <v>231</v>
      </c>
      <c r="C96" s="61" t="s">
        <v>230</v>
      </c>
      <c r="D96" s="58" t="s">
        <v>232</v>
      </c>
      <c r="E96" s="77" t="s">
        <v>235</v>
      </c>
      <c r="F96" s="53">
        <v>35000</v>
      </c>
      <c r="G96" s="27">
        <f t="shared" si="2"/>
        <v>45882</v>
      </c>
    </row>
    <row r="97" spans="1:7" ht="45" x14ac:dyDescent="0.25">
      <c r="A97" s="63">
        <v>45869</v>
      </c>
      <c r="B97" s="44" t="s">
        <v>233</v>
      </c>
      <c r="C97" s="61" t="s">
        <v>139</v>
      </c>
      <c r="D97" s="21" t="s">
        <v>234</v>
      </c>
      <c r="E97" s="35" t="s">
        <v>41</v>
      </c>
      <c r="F97" s="53">
        <v>607100.85</v>
      </c>
      <c r="G97" s="27">
        <f t="shared" si="2"/>
        <v>45899</v>
      </c>
    </row>
    <row r="98" spans="1:7" ht="15.75" x14ac:dyDescent="0.25">
      <c r="A98" s="30"/>
      <c r="B98" s="31"/>
      <c r="C98" s="38"/>
      <c r="D98" s="39"/>
      <c r="E98" s="32" t="s">
        <v>140</v>
      </c>
      <c r="F98" s="54">
        <f>SUM(F14:F97)</f>
        <v>12675722.4</v>
      </c>
      <c r="G98" s="29"/>
    </row>
    <row r="104" spans="1:7" x14ac:dyDescent="0.25">
      <c r="C104" s="40" t="s">
        <v>141</v>
      </c>
      <c r="E104" s="41" t="s">
        <v>142</v>
      </c>
      <c r="F104" s="55"/>
    </row>
    <row r="105" spans="1:7" x14ac:dyDescent="0.25">
      <c r="C105" s="3" t="s">
        <v>143</v>
      </c>
      <c r="E105" s="42" t="s">
        <v>144</v>
      </c>
      <c r="F105" s="56"/>
    </row>
    <row r="114" spans="8:8" x14ac:dyDescent="0.25">
      <c r="H114" s="28"/>
    </row>
    <row r="118" spans="8:8" ht="21.75" customHeight="1" x14ac:dyDescent="0.25"/>
  </sheetData>
  <mergeCells count="2">
    <mergeCell ref="A10:G10"/>
    <mergeCell ref="A11:G11"/>
  </mergeCells>
  <conditionalFormatting sqref="E19:E20">
    <cfRule type="cellIs" dxfId="10" priority="7" operator="equal">
      <formula>4952970.53</formula>
    </cfRule>
  </conditionalFormatting>
  <conditionalFormatting sqref="E33:E34">
    <cfRule type="cellIs" dxfId="9" priority="6" operator="equal">
      <formula>4952970.53</formula>
    </cfRule>
  </conditionalFormatting>
  <conditionalFormatting sqref="E40:E41">
    <cfRule type="cellIs" dxfId="8" priority="4" operator="equal">
      <formula>4952970.53</formula>
    </cfRule>
  </conditionalFormatting>
  <conditionalFormatting sqref="E45:E47">
    <cfRule type="cellIs" dxfId="7" priority="3" operator="equal">
      <formula>4952970.53</formula>
    </cfRule>
  </conditionalFormatting>
  <conditionalFormatting sqref="E55:E59">
    <cfRule type="cellIs" dxfId="6" priority="13" operator="equal">
      <formula>4952970.53</formula>
    </cfRule>
  </conditionalFormatting>
  <conditionalFormatting sqref="E61">
    <cfRule type="cellIs" dxfId="5" priority="15" operator="equal">
      <formula>4952970.53</formula>
    </cfRule>
  </conditionalFormatting>
  <conditionalFormatting sqref="E63">
    <cfRule type="cellIs" dxfId="4" priority="1" operator="equal">
      <formula>4952970.53</formula>
    </cfRule>
  </conditionalFormatting>
  <conditionalFormatting sqref="E68">
    <cfRule type="cellIs" dxfId="3" priority="5" operator="equal">
      <formula>4952970.53</formula>
    </cfRule>
  </conditionalFormatting>
  <conditionalFormatting sqref="E73:E78">
    <cfRule type="cellIs" dxfId="2" priority="2" operator="equal">
      <formula>4952970.53</formula>
    </cfRule>
  </conditionalFormatting>
  <conditionalFormatting sqref="E84:E87">
    <cfRule type="cellIs" dxfId="1" priority="11" operator="equal">
      <formula>4952970.53</formula>
    </cfRule>
  </conditionalFormatting>
  <conditionalFormatting sqref="F14:F97">
    <cfRule type="cellIs" dxfId="0" priority="76" operator="equal">
      <formula>4952970.53</formula>
    </cfRule>
  </conditionalFormatting>
  <printOptions horizontalCentered="1"/>
  <pageMargins left="0.23622047244094491" right="0.62992125984251968" top="0.74803149606299213" bottom="0.74803149606299213" header="0.31496062992125984" footer="0.31496062992125984"/>
  <pageSetup paperSize="144" scale="75" fitToHeight="0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31 JULIO 2025</vt:lpstr>
      <vt:lpstr>'ESTADO CXP AL 31 JULIO 2025'!Área_de_impresión</vt:lpstr>
      <vt:lpstr>'ESTADO CXP AL 31 JULIO 2025'!Títulos_a_imprimir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Esteban Martinez Estrella</dc:creator>
  <cp:keywords/>
  <dc:description/>
  <cp:lastModifiedBy>Rafael Esteban Martinez Estrella</cp:lastModifiedBy>
  <cp:revision/>
  <cp:lastPrinted>2025-08-11T12:59:22Z</cp:lastPrinted>
  <dcterms:created xsi:type="dcterms:W3CDTF">2019-10-04T21:41:05Z</dcterms:created>
  <dcterms:modified xsi:type="dcterms:W3CDTF">2025-08-11T13:03:02Z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