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U:\Dept. Planificacion Desarrollo\Comun\Calidad\Indicadores de gestion\IGP\2024\"/>
    </mc:Choice>
  </mc:AlternateContent>
  <xr:revisionPtr revIDLastSave="0" documentId="13_ncr:1_{11BCD661-07AF-4CC2-86EA-9E1DC3AA3EE8}" xr6:coauthVersionLast="47" xr6:coauthVersionMax="47" xr10:uidLastSave="{00000000-0000-0000-0000-000000000000}"/>
  <bookViews>
    <workbookView xWindow="28680" yWindow="-120" windowWidth="29040" windowHeight="15720"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1" l="1"/>
  <c r="I30" i="1" l="1"/>
  <c r="I25" i="1"/>
  <c r="J29" i="1"/>
  <c r="C14" i="1" l="1"/>
  <c r="C16" i="1" l="1"/>
  <c r="C15" i="1"/>
</calcChain>
</file>

<file path=xl/sharedStrings.xml><?xml version="1.0" encoding="utf-8"?>
<sst xmlns="http://schemas.openxmlformats.org/spreadsheetml/2006/main" count="73" uniqueCount="71">
  <si>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</si>
  <si>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</si>
  <si>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</si>
  <si>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</si>
  <si>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</si>
  <si>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</si>
  <si>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</si>
  <si>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</si>
  <si>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</si>
  <si>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</si>
  <si>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</si>
  <si>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</si>
  <si>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</si>
  <si>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</si>
  <si>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</si>
  <si>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</si>
  <si>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</si>
  <si>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</si>
  <si>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</si>
  <si>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</si>
  <si>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</si>
  <si>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</si>
  <si>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</si>
  <si>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</si>
  <si>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</si>
  <si>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</si>
  <si>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</si>
  <si>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</si>
  <si>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</si>
  <si>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</si>
  <si>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</si>
  <si>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</si>
  <si>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</si>
  <si>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</si>
  <si>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</si>
  <si>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</si>
  <si>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</si>
  <si>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</si>
  <si>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</si>
  <si>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</si>
  <si>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</si>
  <si>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</si>
  <si>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</si>
  <si>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</si>
  <si>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</si>
  <si>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</si>
  <si>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</si>
  <si>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</si>
  <si>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</si>
  <si>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</si>
  <si>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</si>
  <si>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0206 - MINISTERIO DE EDUCACIÓN</t>
  </si>
  <si>
    <t>01 - MINISTERIO DE EDUCACIÓN</t>
  </si>
  <si>
    <t>0005 - INSTITUTO NACIONAL DE BIENESTAR MAGISTERIAL</t>
  </si>
  <si>
    <t>Garantizar a los dominicanos y dominicanas una educación de calidad mediante la regulación del servicio educativo nacional, su protección y desarrollo integral a lo largo de la vida para la formación de hombres y mujeres libres, éticos, críticos y creativos; capaces de contribuir al desarrollo colectivo y al suyo propio.</t>
  </si>
  <si>
    <t>Lograr una educación de calidad que forme seres humanos éticos, competentes, respetuosos del patrimonio público, que ejerzan sus derechos y cumplan sus deberes, que genere oportunidades legítimas de progreso y prosperidad para cada uno y para el colectivo.</t>
  </si>
  <si>
    <t>2.2.3</t>
  </si>
  <si>
    <t>20 - Gestión y coordinación de los servicios de bienestar magisterial</t>
  </si>
  <si>
    <t>Pensionados y jubilados del sistema educativo</t>
  </si>
  <si>
    <t>6480 - Pensionados y jubilados del sistema educativo reciben servicios de pensiones y jubilaciones</t>
  </si>
  <si>
    <t>No. Personas jubiladas y pensionadas con servicios</t>
  </si>
  <si>
    <t>Consiste en gestionar el pago mensual de la remuneración que perciben los jubilados, pensionados y sus sobrevivientes, del Ministerio de Educación de la República Dominicana</t>
  </si>
  <si>
    <t>I -Información Institucional</t>
  </si>
  <si>
    <t>Gestionar de manera oportuna la remuneraciones que perciben los docentes pensionados y jubilados del Ministerio de Educación de la República Dominicana, así como otros servicios de coordinación asociados al bienestar de los Maestros.</t>
  </si>
  <si>
    <t>Lineamientos para la Ejecución Presupuestaria 2019 del Gobierno General Nacional</t>
  </si>
  <si>
    <t>28/03/2019</t>
  </si>
  <si>
    <t>Asegurar ingresos mensuales a 37,000 pensionados y jubilados durante el año 2024, como consecuencia de la antigüedad en la prestación de servicios</t>
  </si>
  <si>
    <t xml:space="preserve">En el Segundo trimestre no hubo desviacion fisica nio financiera </t>
  </si>
  <si>
    <t>-</t>
  </si>
  <si>
    <t xml:space="preserve">Para este producto se programaron beneficiaron  a 37,000 docentes pensionados y jubilados con monto presupuestado de RD$  4,896,951,595.69 durante el tercer trimestre del 2024. </t>
  </si>
  <si>
    <t xml:space="preserve"> La desviación financiera de se debe a la inclusión de un decreto en mes de septiembre con 2,400 docentes pensionados y jubilados. Los docentes incluidos en el  decreto estaban activos en la nómina del MINERD, por tal motivo para no duplicar el presupuesto no se planifica dicho monto hasta el MINERD transfiere los fondos de los docentes activos al Inabima como Jubilados y pensionados, en el mes de septiembre el MINERD autorizo un adelanto de cuota de RD$174MM para completar la nomina 09-2024, y proceder en el T-4 con la modificacion total de los fondos faltantes que sera de unos RD$1,021,000,000.00.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</si>
</sst>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7" fontId="16" fillId="7" borderId="25" xfId="0"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0" fontId="16" fillId="0" borderId="34" xfId="0" applyFont="1" applyBorder="1" applyAlignment="1" applyProtection="1">
      <alignment vertical="top" wrapText="1"/>
      <protection locked="0"/>
    </xf>
    <xf numFmtId="165" fontId="16" fillId="0" borderId="34" xfId="0" applyNumberFormat="1" applyFont="1" applyBorder="1" applyAlignment="1" applyProtection="1">
      <alignment horizontal="center" vertical="center" wrapText="1" readingOrder="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4" fontId="0" fillId="0" borderId="0" xfId="0" applyNumberFormat="1"/>
    <xf numFmtId="0" fontId="0" fillId="0" borderId="0" xfId="0" applyAlignment="1">
      <alignment wrapText="1"/>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8" fillId="0" borderId="25" xfId="1" applyNumberFormat="1" applyFont="1" applyFill="1" applyBorder="1" applyAlignment="1" applyProtection="1">
      <alignment horizontal="center" vertical="center" wrapText="1" readingOrder="1"/>
      <protection locked="0"/>
    </xf>
    <xf numFmtId="39" fontId="18" fillId="0" borderId="38" xfId="1" applyNumberFormat="1" applyFont="1" applyFill="1" applyBorder="1" applyAlignment="1" applyProtection="1">
      <alignment horizontal="center" vertical="center" wrapText="1" readingOrder="1"/>
      <protection locked="0"/>
    </xf>
    <xf numFmtId="39" fontId="18" fillId="0" borderId="24"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5"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18" fillId="0" borderId="0" xfId="0" applyFont="1" applyAlignment="1">
      <alignment horizontal="left" vertical="center" wrapText="1"/>
    </xf>
    <xf numFmtId="39" fontId="18" fillId="0" borderId="27" xfId="1" applyNumberFormat="1" applyFont="1" applyFill="1" applyBorder="1" applyAlignment="1" applyProtection="1">
      <alignment horizontal="center" vertical="center" wrapText="1" readingOrder="1"/>
      <protection locked="0"/>
    </xf>
    <xf numFmtId="39" fontId="18" fillId="0" borderId="28" xfId="1" applyNumberFormat="1" applyFont="1" applyFill="1" applyBorder="1" applyAlignment="1" applyProtection="1">
      <alignment horizontal="center" vertical="center" wrapText="1" readingOrder="1"/>
      <protection locked="0"/>
    </xf>
    <xf numFmtId="10" fontId="18" fillId="7" borderId="28" xfId="2" applyNumberFormat="1" applyFont="1" applyFill="1" applyBorder="1" applyAlignment="1" applyProtection="1">
      <alignment horizontal="center" vertical="center" wrapText="1" readingOrder="1"/>
    </xf>
    <xf numFmtId="10" fontId="18" fillId="7" borderId="29" xfId="2" applyNumberFormat="1" applyFont="1" applyFill="1" applyBorder="1" applyAlignment="1" applyProtection="1">
      <alignment horizontal="center" vertical="center" wrapText="1" readingOrder="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0" y="9525"/>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IFERROR(Tabla1[[#This Row],[Física 
(E)]]/Tabla1[[#This Row],[Física
(C)]],"-")</calculatedColumnFormula>
    </tableColumn>
    <tableColumn id="8" xr3:uid="{00000000-0010-0000-0000-000008000000}" name="Financiero _x000a_(%) _x000a_H=F/D" dataDxfId="0">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1"/>
  <sheetViews>
    <sheetView showGridLines="0" tabSelected="1" zoomScale="130" zoomScaleNormal="130" workbookViewId="0">
      <selection activeCell="L11" sqref="L11"/>
    </sheetView>
  </sheetViews>
  <sheetFormatPr baseColWidth="10" defaultRowHeight="15" x14ac:dyDescent="0.25"/>
  <cols>
    <col min="1" max="1" width="23" style="5" customWidth="1"/>
    <col min="2" max="3" width="12.7109375" style="5" customWidth="1"/>
    <col min="4" max="4" width="13.85546875" style="5" bestFit="1" customWidth="1"/>
    <col min="5" max="5" width="7.5703125" style="5" customWidth="1"/>
    <col min="6" max="6" width="13.140625" style="5" bestFit="1" customWidth="1"/>
    <col min="7" max="7" width="12.7109375" style="5" customWidth="1"/>
    <col min="8" max="8" width="13.140625" style="5" bestFit="1" customWidth="1"/>
    <col min="9" max="10" width="12.7109375" style="5" customWidth="1"/>
    <col min="11" max="11" width="22" customWidth="1"/>
  </cols>
  <sheetData>
    <row r="1" spans="1:10" ht="21.75" thickBot="1" x14ac:dyDescent="0.3">
      <c r="A1" s="23"/>
      <c r="B1" s="43" t="s">
        <v>50</v>
      </c>
      <c r="C1" s="44"/>
      <c r="D1" s="44"/>
      <c r="E1" s="44"/>
      <c r="F1" s="44"/>
      <c r="G1" s="44"/>
      <c r="H1" s="44"/>
      <c r="I1" s="44"/>
      <c r="J1" s="45"/>
    </row>
    <row r="2" spans="1:10" ht="21.75" thickBot="1" x14ac:dyDescent="0.3">
      <c r="A2" s="24"/>
      <c r="B2" s="46" t="s">
        <v>0</v>
      </c>
      <c r="C2" s="47"/>
      <c r="D2" s="46" t="s">
        <v>1</v>
      </c>
      <c r="E2" s="47"/>
      <c r="F2" s="47"/>
      <c r="G2" s="47"/>
      <c r="H2" s="48"/>
      <c r="I2" s="1" t="s">
        <v>2</v>
      </c>
      <c r="J2" s="2" t="s">
        <v>3</v>
      </c>
    </row>
    <row r="3" spans="1:10" ht="21.75" thickBot="1" x14ac:dyDescent="0.3">
      <c r="A3" s="25"/>
      <c r="B3" s="49" t="s">
        <v>4</v>
      </c>
      <c r="C3" s="50"/>
      <c r="D3" s="49" t="s">
        <v>64</v>
      </c>
      <c r="E3" s="50"/>
      <c r="F3" s="50"/>
      <c r="G3" s="50"/>
      <c r="H3" s="51"/>
      <c r="I3" s="29" t="s">
        <v>65</v>
      </c>
      <c r="J3" s="30">
        <v>0</v>
      </c>
    </row>
    <row r="4" spans="1:10" x14ac:dyDescent="0.25">
      <c r="A4" s="52"/>
      <c r="B4" s="53"/>
      <c r="C4" s="53"/>
      <c r="D4" s="54"/>
      <c r="E4" s="54"/>
      <c r="F4" s="54"/>
      <c r="G4" s="54"/>
      <c r="H4" s="54"/>
      <c r="I4" s="53"/>
      <c r="J4" s="55"/>
    </row>
    <row r="5" spans="1:10" ht="3" customHeight="1" x14ac:dyDescent="0.25">
      <c r="A5" s="34"/>
      <c r="B5" s="35"/>
      <c r="C5" s="35"/>
      <c r="D5" s="35"/>
      <c r="E5" s="35"/>
      <c r="F5" s="35"/>
      <c r="G5" s="35"/>
      <c r="H5" s="35"/>
      <c r="I5" s="35"/>
      <c r="J5" s="36"/>
    </row>
    <row r="6" spans="1:10" ht="15.75" x14ac:dyDescent="0.25">
      <c r="A6" s="37" t="s">
        <v>62</v>
      </c>
      <c r="B6" s="38"/>
      <c r="C6" s="38"/>
      <c r="D6" s="38"/>
      <c r="E6" s="38"/>
      <c r="F6" s="38"/>
      <c r="G6" s="38"/>
      <c r="H6" s="38"/>
      <c r="I6" s="38"/>
      <c r="J6" s="39"/>
    </row>
    <row r="7" spans="1:10" ht="15.75" x14ac:dyDescent="0.25">
      <c r="A7" s="40" t="s">
        <v>5</v>
      </c>
      <c r="B7" s="41"/>
      <c r="C7" s="41"/>
      <c r="D7" s="41"/>
      <c r="E7" s="41"/>
      <c r="F7" s="41"/>
      <c r="G7" s="41"/>
      <c r="H7" s="41"/>
      <c r="I7" s="41"/>
      <c r="J7" s="42"/>
    </row>
    <row r="8" spans="1:10" x14ac:dyDescent="0.25">
      <c r="A8" s="3" t="s">
        <v>6</v>
      </c>
      <c r="B8" s="56" t="s">
        <v>51</v>
      </c>
      <c r="C8" s="57"/>
      <c r="D8" s="57"/>
      <c r="E8" s="57"/>
      <c r="F8" s="57"/>
      <c r="G8" s="57"/>
      <c r="H8" s="57"/>
      <c r="I8" s="57"/>
      <c r="J8" s="58"/>
    </row>
    <row r="9" spans="1:10" ht="15" customHeight="1" x14ac:dyDescent="0.25">
      <c r="A9" s="26" t="s">
        <v>35</v>
      </c>
      <c r="B9" s="56" t="s">
        <v>52</v>
      </c>
      <c r="C9" s="57"/>
      <c r="D9" s="57"/>
      <c r="E9" s="57"/>
      <c r="F9" s="57"/>
      <c r="G9" s="57"/>
      <c r="H9" s="57"/>
      <c r="I9" s="57"/>
      <c r="J9" s="58"/>
    </row>
    <row r="10" spans="1:10" x14ac:dyDescent="0.25">
      <c r="A10" s="26" t="s">
        <v>36</v>
      </c>
      <c r="B10" s="56" t="s">
        <v>53</v>
      </c>
      <c r="C10" s="57"/>
      <c r="D10" s="57"/>
      <c r="E10" s="57"/>
      <c r="F10" s="57"/>
      <c r="G10" s="57"/>
      <c r="H10" s="57"/>
      <c r="I10" s="57"/>
      <c r="J10" s="58"/>
    </row>
    <row r="11" spans="1:10" ht="42.75" customHeight="1" x14ac:dyDescent="0.25">
      <c r="A11" s="3" t="s">
        <v>7</v>
      </c>
      <c r="B11" s="59" t="s">
        <v>54</v>
      </c>
      <c r="C11" s="59"/>
      <c r="D11" s="59"/>
      <c r="E11" s="59"/>
      <c r="F11" s="59"/>
      <c r="G11" s="59"/>
      <c r="H11" s="59"/>
      <c r="I11" s="59"/>
      <c r="J11" s="60"/>
    </row>
    <row r="12" spans="1:10" ht="42" customHeight="1" x14ac:dyDescent="0.25">
      <c r="A12" s="3" t="s">
        <v>8</v>
      </c>
      <c r="B12" s="59" t="s">
        <v>55</v>
      </c>
      <c r="C12" s="59"/>
      <c r="D12" s="59"/>
      <c r="E12" s="59"/>
      <c r="F12" s="59"/>
      <c r="G12" s="59"/>
      <c r="H12" s="59"/>
      <c r="I12" s="59"/>
      <c r="J12" s="60"/>
    </row>
    <row r="13" spans="1:10" ht="15.75" x14ac:dyDescent="0.25">
      <c r="A13" s="37" t="s">
        <v>9</v>
      </c>
      <c r="B13" s="38"/>
      <c r="C13" s="38"/>
      <c r="D13" s="38"/>
      <c r="E13" s="38"/>
      <c r="F13" s="38"/>
      <c r="G13" s="38"/>
      <c r="H13" s="38"/>
      <c r="I13" s="38"/>
      <c r="J13" s="39"/>
    </row>
    <row r="14" spans="1:10" x14ac:dyDescent="0.25">
      <c r="A14" s="3" t="s">
        <v>10</v>
      </c>
      <c r="B14" s="27">
        <v>2</v>
      </c>
      <c r="C14" s="33" t="str">
        <f>IFERROR(VLOOKUP(B14,'[1]Validacion datos'!A2:B5,2,FALSE),"")</f>
        <v>DESARROLLO SOCIAL</v>
      </c>
      <c r="D14" s="33"/>
      <c r="E14" s="33"/>
      <c r="F14" s="33"/>
      <c r="G14" s="33"/>
      <c r="H14" s="33"/>
      <c r="I14" s="33"/>
      <c r="J14" s="33"/>
    </row>
    <row r="15" spans="1:10" x14ac:dyDescent="0.25">
      <c r="A15" s="3" t="s">
        <v>11</v>
      </c>
      <c r="B15" s="6">
        <v>2.2000000000000002</v>
      </c>
      <c r="C15" s="33" t="str">
        <f>IFERROR(VLOOKUP(B15,'[1]Validacion datos'!A8:B26,2,FALSE),"")</f>
        <v>Salud y seguridad social integral</v>
      </c>
      <c r="D15" s="33"/>
      <c r="E15" s="33"/>
      <c r="F15" s="33"/>
      <c r="G15" s="33"/>
      <c r="H15" s="33"/>
      <c r="I15" s="33"/>
      <c r="J15" s="33"/>
    </row>
    <row r="16" spans="1:10" ht="48" customHeight="1" x14ac:dyDescent="0.25">
      <c r="A16" s="3" t="s">
        <v>12</v>
      </c>
      <c r="B16" s="6" t="s">
        <v>56</v>
      </c>
      <c r="C16" s="33" t="str">
        <f>IFERROR(VLOOKUP(B16,'[1]Validacion datos'!D8:E64,2,FALSE),"")</f>
        <v>Garantizar un sistema universal, único y sostenible de Seguridad Social frente a los riesgos de vejez, discapacidad y sobrevivencia, integrando y transparentando los regímenes segmentados existentes, en conformidad con la ley 87-00</v>
      </c>
      <c r="D16" s="33"/>
      <c r="E16" s="33"/>
      <c r="F16" s="33"/>
      <c r="G16" s="33"/>
      <c r="H16" s="33"/>
      <c r="I16" s="33"/>
      <c r="J16" s="33"/>
    </row>
    <row r="17" spans="1:12" ht="15.75" x14ac:dyDescent="0.25">
      <c r="A17" s="37" t="s">
        <v>13</v>
      </c>
      <c r="B17" s="38"/>
      <c r="C17" s="38"/>
      <c r="D17" s="38"/>
      <c r="E17" s="38"/>
      <c r="F17" s="38"/>
      <c r="G17" s="38"/>
      <c r="H17" s="38"/>
      <c r="I17" s="38"/>
      <c r="J17" s="39"/>
    </row>
    <row r="18" spans="1:12" ht="29.25" customHeight="1" x14ac:dyDescent="0.25">
      <c r="A18" s="3" t="s">
        <v>14</v>
      </c>
      <c r="B18" s="59" t="s">
        <v>57</v>
      </c>
      <c r="C18" s="59"/>
      <c r="D18" s="59"/>
      <c r="E18" s="59"/>
      <c r="F18" s="59"/>
      <c r="G18" s="59"/>
      <c r="H18" s="59"/>
      <c r="I18" s="59"/>
      <c r="J18" s="60"/>
    </row>
    <row r="19" spans="1:12" ht="33" customHeight="1" x14ac:dyDescent="0.25">
      <c r="A19" s="7" t="s">
        <v>15</v>
      </c>
      <c r="B19" s="59" t="s">
        <v>63</v>
      </c>
      <c r="C19" s="59"/>
      <c r="D19" s="59"/>
      <c r="E19" s="59"/>
      <c r="F19" s="59"/>
      <c r="G19" s="59"/>
      <c r="H19" s="59"/>
      <c r="I19" s="59"/>
      <c r="J19" s="60"/>
      <c r="K19" s="31"/>
    </row>
    <row r="20" spans="1:12" x14ac:dyDescent="0.25">
      <c r="A20" s="7" t="s">
        <v>16</v>
      </c>
      <c r="B20" s="59" t="s">
        <v>58</v>
      </c>
      <c r="C20" s="59"/>
      <c r="D20" s="59"/>
      <c r="E20" s="59"/>
      <c r="F20" s="59"/>
      <c r="G20" s="59"/>
      <c r="H20" s="59"/>
      <c r="I20" s="59"/>
      <c r="J20" s="60"/>
    </row>
    <row r="21" spans="1:12" ht="35.25" customHeight="1" x14ac:dyDescent="0.25">
      <c r="A21" s="7" t="s">
        <v>37</v>
      </c>
      <c r="B21" s="59" t="s">
        <v>66</v>
      </c>
      <c r="C21" s="59"/>
      <c r="D21" s="59"/>
      <c r="E21" s="59"/>
      <c r="F21" s="59"/>
      <c r="G21" s="59"/>
      <c r="H21" s="59"/>
      <c r="I21" s="59"/>
      <c r="J21" s="60"/>
      <c r="K21" s="31"/>
    </row>
    <row r="22" spans="1:12" ht="15.75" x14ac:dyDescent="0.25">
      <c r="A22" s="37" t="s">
        <v>17</v>
      </c>
      <c r="B22" s="38"/>
      <c r="C22" s="38"/>
      <c r="D22" s="38"/>
      <c r="E22" s="38"/>
      <c r="F22" s="38"/>
      <c r="G22" s="38"/>
      <c r="H22" s="38"/>
      <c r="I22" s="38"/>
      <c r="J22" s="39"/>
    </row>
    <row r="23" spans="1:12" ht="15.75" x14ac:dyDescent="0.25">
      <c r="A23" s="40" t="s">
        <v>18</v>
      </c>
      <c r="B23" s="41"/>
      <c r="C23" s="41"/>
      <c r="D23" s="41"/>
      <c r="E23" s="41"/>
      <c r="F23" s="41"/>
      <c r="G23" s="41"/>
      <c r="H23" s="41"/>
      <c r="I23" s="41"/>
      <c r="J23" s="42"/>
      <c r="K23" s="31"/>
    </row>
    <row r="24" spans="1:12" ht="15" customHeight="1" x14ac:dyDescent="0.25">
      <c r="A24" s="61" t="s">
        <v>19</v>
      </c>
      <c r="B24" s="62"/>
      <c r="C24" s="63" t="s">
        <v>20</v>
      </c>
      <c r="D24" s="65"/>
      <c r="E24" s="65"/>
      <c r="F24" s="65" t="s">
        <v>21</v>
      </c>
      <c r="G24" s="65"/>
      <c r="H24" s="62"/>
      <c r="I24" s="63" t="s">
        <v>22</v>
      </c>
      <c r="J24" s="64"/>
    </row>
    <row r="25" spans="1:12" x14ac:dyDescent="0.25">
      <c r="A25" s="79">
        <v>21215522200</v>
      </c>
      <c r="B25" s="80"/>
      <c r="C25" s="69">
        <v>22037319699.82</v>
      </c>
      <c r="D25" s="70"/>
      <c r="E25" s="71"/>
      <c r="F25" s="69">
        <v>15317164680.6</v>
      </c>
      <c r="G25" s="70"/>
      <c r="H25" s="71"/>
      <c r="I25" s="81">
        <f>+F25/C25</f>
        <v>0.69505570047727316</v>
      </c>
      <c r="J25" s="82"/>
      <c r="K25" s="31"/>
    </row>
    <row r="26" spans="1:12" ht="15.75" x14ac:dyDescent="0.25">
      <c r="A26" s="40" t="s">
        <v>23</v>
      </c>
      <c r="B26" s="41"/>
      <c r="C26" s="41"/>
      <c r="D26" s="41"/>
      <c r="E26" s="41"/>
      <c r="F26" s="41"/>
      <c r="G26" s="41"/>
      <c r="H26" s="41"/>
      <c r="I26" s="41"/>
      <c r="J26" s="42"/>
    </row>
    <row r="27" spans="1:12" x14ac:dyDescent="0.25">
      <c r="A27" s="4"/>
      <c r="B27"/>
      <c r="C27" s="66" t="s">
        <v>49</v>
      </c>
      <c r="D27" s="67"/>
      <c r="E27" s="66" t="s">
        <v>47</v>
      </c>
      <c r="F27" s="67"/>
      <c r="G27" s="66" t="s">
        <v>48</v>
      </c>
      <c r="H27" s="66"/>
      <c r="I27" s="66" t="s">
        <v>24</v>
      </c>
      <c r="J27" s="68"/>
    </row>
    <row r="28" spans="1:12" ht="38.25" x14ac:dyDescent="0.25">
      <c r="A28" s="8" t="s">
        <v>25</v>
      </c>
      <c r="B28" s="9" t="s">
        <v>26</v>
      </c>
      <c r="C28" s="9" t="s">
        <v>38</v>
      </c>
      <c r="D28" s="9" t="s">
        <v>39</v>
      </c>
      <c r="E28" s="9" t="s">
        <v>41</v>
      </c>
      <c r="F28" s="9" t="s">
        <v>42</v>
      </c>
      <c r="G28" s="9" t="s">
        <v>43</v>
      </c>
      <c r="H28" s="9" t="s">
        <v>44</v>
      </c>
      <c r="I28" s="9" t="s">
        <v>45</v>
      </c>
      <c r="J28" s="10" t="s">
        <v>46</v>
      </c>
      <c r="K28" s="31"/>
    </row>
    <row r="29" spans="1:12" ht="60" x14ac:dyDescent="0.25">
      <c r="A29" s="11" t="s">
        <v>59</v>
      </c>
      <c r="B29" s="12" t="s">
        <v>60</v>
      </c>
      <c r="C29" s="14">
        <v>37000</v>
      </c>
      <c r="D29" s="13">
        <v>21215522200</v>
      </c>
      <c r="E29" s="14" t="s">
        <v>68</v>
      </c>
      <c r="F29" s="13">
        <v>4896951595.6899996</v>
      </c>
      <c r="G29" s="14" t="s">
        <v>68</v>
      </c>
      <c r="H29" s="13">
        <v>5134964960.71</v>
      </c>
      <c r="I29" s="15" t="str">
        <f>IFERROR(Tabla1[[#This Row],[Física 
(E)]]/Tabla1[[#This Row],[Física
(C)]],"-")</f>
        <v>-</v>
      </c>
      <c r="J29" s="16">
        <f>+Tabla1[[#This Row],[Financiera 
 (F)]]/Tabla1[[#This Row],[Financiera
(D)]]</f>
        <v>1.0486043940539427</v>
      </c>
      <c r="L29" s="32"/>
    </row>
    <row r="30" spans="1:12" x14ac:dyDescent="0.25">
      <c r="A30" s="17"/>
      <c r="B30" s="18"/>
      <c r="C30" s="19"/>
      <c r="D30" s="20"/>
      <c r="E30" s="20"/>
      <c r="F30" s="20"/>
      <c r="G30" s="21"/>
      <c r="H30" s="20"/>
      <c r="I30" s="20" t="str">
        <f>IFERROR(Tabla1[[#This Row],[Física 
(E)]]/Tabla1[[#This Row],[Física
(C)]],"-")</f>
        <v>-</v>
      </c>
      <c r="J30" s="20"/>
    </row>
    <row r="31" spans="1:12" ht="15.75" x14ac:dyDescent="0.25">
      <c r="A31" s="37" t="s">
        <v>27</v>
      </c>
      <c r="B31" s="38"/>
      <c r="C31" s="38"/>
      <c r="D31" s="38"/>
      <c r="E31" s="38"/>
      <c r="F31" s="38"/>
      <c r="G31" s="38"/>
      <c r="H31" s="38"/>
      <c r="I31" s="38"/>
      <c r="J31" s="39"/>
    </row>
    <row r="32" spans="1:12" ht="15.75" x14ac:dyDescent="0.25">
      <c r="A32" s="40" t="s">
        <v>28</v>
      </c>
      <c r="B32" s="41"/>
      <c r="C32" s="41"/>
      <c r="D32" s="41"/>
      <c r="E32" s="41"/>
      <c r="F32" s="41"/>
      <c r="G32" s="41"/>
      <c r="H32" s="41"/>
      <c r="I32" s="41"/>
      <c r="J32" s="42"/>
    </row>
    <row r="33" spans="1:10" x14ac:dyDescent="0.25">
      <c r="A33" s="22" t="s">
        <v>29</v>
      </c>
      <c r="B33" s="59" t="s">
        <v>59</v>
      </c>
      <c r="C33" s="59"/>
      <c r="D33" s="59"/>
      <c r="E33" s="59"/>
      <c r="F33" s="59"/>
      <c r="G33" s="59"/>
      <c r="H33" s="59"/>
      <c r="I33" s="59"/>
      <c r="J33" s="60"/>
    </row>
    <row r="34" spans="1:10" ht="30" customHeight="1" x14ac:dyDescent="0.25">
      <c r="A34" s="22" t="s">
        <v>30</v>
      </c>
      <c r="B34" s="59" t="s">
        <v>61</v>
      </c>
      <c r="C34" s="59"/>
      <c r="D34" s="59"/>
      <c r="E34" s="59"/>
      <c r="F34" s="59"/>
      <c r="G34" s="59"/>
      <c r="H34" s="59"/>
      <c r="I34" s="59"/>
      <c r="J34" s="60"/>
    </row>
    <row r="35" spans="1:10" ht="43.5" customHeight="1" x14ac:dyDescent="0.25">
      <c r="A35" s="22" t="s">
        <v>31</v>
      </c>
      <c r="B35" s="59" t="s">
        <v>69</v>
      </c>
      <c r="C35" s="59"/>
      <c r="D35" s="59"/>
      <c r="E35" s="59"/>
      <c r="F35" s="59"/>
      <c r="G35" s="59"/>
      <c r="H35" s="59"/>
      <c r="I35" s="59"/>
      <c r="J35" s="60"/>
    </row>
    <row r="36" spans="1:10" ht="45" customHeight="1" x14ac:dyDescent="0.25">
      <c r="A36" s="22" t="s">
        <v>32</v>
      </c>
      <c r="B36" s="59" t="s">
        <v>67</v>
      </c>
      <c r="C36" s="59"/>
      <c r="D36" s="59"/>
      <c r="E36" s="59"/>
      <c r="F36" s="59"/>
      <c r="G36" s="59"/>
      <c r="H36" s="59"/>
      <c r="I36" s="59"/>
      <c r="J36" s="60"/>
    </row>
    <row r="37" spans="1:10" ht="15.75" x14ac:dyDescent="0.25">
      <c r="A37" s="37" t="s">
        <v>33</v>
      </c>
      <c r="B37" s="38"/>
      <c r="C37" s="38"/>
      <c r="D37" s="38"/>
      <c r="E37" s="38"/>
      <c r="F37" s="38"/>
      <c r="G37" s="38"/>
      <c r="H37" s="38"/>
      <c r="I37" s="38"/>
      <c r="J37" s="39"/>
    </row>
    <row r="38" spans="1:10" ht="15.75" x14ac:dyDescent="0.25">
      <c r="A38" s="72" t="s">
        <v>34</v>
      </c>
      <c r="B38" s="73"/>
      <c r="C38" s="73"/>
      <c r="D38" s="73"/>
      <c r="E38" s="73"/>
      <c r="F38" s="73"/>
      <c r="G38" s="73"/>
      <c r="H38" s="73"/>
      <c r="I38" s="73"/>
      <c r="J38" s="74"/>
    </row>
    <row r="39" spans="1:10" ht="64.5" customHeight="1" x14ac:dyDescent="0.25">
      <c r="A39" s="75" t="s">
        <v>70</v>
      </c>
      <c r="B39" s="76"/>
      <c r="C39" s="76"/>
      <c r="D39" s="76"/>
      <c r="E39" s="76"/>
      <c r="F39" s="76"/>
      <c r="G39" s="76"/>
      <c r="H39" s="76"/>
      <c r="I39" s="76"/>
      <c r="J39" s="77"/>
    </row>
    <row r="40" spans="1:10" ht="11.25" customHeight="1" x14ac:dyDescent="0.25">
      <c r="A40" s="28"/>
      <c r="B40" s="28"/>
      <c r="C40" s="28"/>
      <c r="D40" s="28"/>
      <c r="E40" s="28"/>
      <c r="F40" s="28"/>
      <c r="G40" s="28"/>
      <c r="H40" s="28"/>
      <c r="I40" s="28"/>
      <c r="J40" s="28"/>
    </row>
    <row r="41" spans="1:10" ht="30.75" customHeight="1" x14ac:dyDescent="0.25">
      <c r="A41" s="78" t="s">
        <v>40</v>
      </c>
      <c r="B41" s="78"/>
      <c r="C41" s="78"/>
      <c r="D41" s="78"/>
      <c r="E41" s="78"/>
      <c r="F41" s="78"/>
      <c r="G41" s="78"/>
      <c r="H41" s="78"/>
      <c r="I41" s="78"/>
      <c r="J41" s="78"/>
    </row>
  </sheetData>
  <mergeCells count="48">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2" type="noConversion"/>
  <dataValidations xWindow="752" yWindow="707" count="15">
    <dataValidation allowBlank="1" showInputMessage="1" showErrorMessage="1" prompt="Monto ejecutado en el trimestre" sqref="H28 H30" xr:uid="{00000000-0002-0000-0000-000000000000}"/>
    <dataValidation allowBlank="1" showInputMessage="1" showErrorMessage="1" prompt="Meta alcanzada en el trimestre" sqref="G28:G30 E29 C29" xr:uid="{00000000-0002-0000-0000-000001000000}"/>
    <dataValidation allowBlank="1" showInputMessage="1" showErrorMessage="1" prompt="Monto presupuestado para el producto" sqref="D28:D30 H29 F28:F30 E30" xr:uid="{00000000-0002-0000-0000-000002000000}"/>
    <dataValidation allowBlank="1" showInputMessage="1" showErrorMessage="1" prompt="Meta anual del indicador" sqref="E28 C28 C30"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39:J40" xr:uid="{00000000-0002-0000-0000-000008000000}"/>
    <dataValidation allowBlank="1" showInputMessage="1" showErrorMessage="1" prompt="De existir desvío, explicar razones." sqref="B36:J36" xr:uid="{00000000-0002-0000-0000-000009000000}"/>
    <dataValidation allowBlank="1" showInputMessage="1" showErrorMessage="1" prompt="1. Describir lo plasmado en el presupuesto_x000a_2. Describir lo alcanzado en términos financieros y de producción " sqref="B35:J35" xr:uid="{00000000-0002-0000-0000-00000A000000}"/>
    <dataValidation allowBlank="1" showInputMessage="1" showErrorMessage="1" prompt="Nombre del producto" sqref="B33:J34" xr:uid="{00000000-0002-0000-0000-00000B000000}"/>
    <dataValidation allowBlank="1" showInputMessage="1" showErrorMessage="1" prompt="¿A quién va dirigido el programa?, ¿qué característica tiene esta población que requiere ser beneficiada?" sqref="B20:J20" xr:uid="{00000000-0002-0000-0000-00000C000000}"/>
    <dataValidation allowBlank="1" showInputMessage="1" prompt="Nombre del capítulo" sqref="B8:J10" xr:uid="{00000000-0002-0000-0000-00000D000000}"/>
    <dataValidation allowBlank="1" sqref="A8" xr:uid="{00000000-0002-0000-0000-00000E000000}"/>
  </dataValidations>
  <pageMargins left="0.7" right="0.7" top="0.75" bottom="0.75" header="0.3" footer="0.3"/>
  <pageSetup scale="6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Martha Rosa Merette Tate</cp:lastModifiedBy>
  <cp:lastPrinted>2024-10-09T12:15:38Z</cp:lastPrinted>
  <dcterms:created xsi:type="dcterms:W3CDTF">2021-03-22T15:50:10Z</dcterms:created>
  <dcterms:modified xsi:type="dcterms:W3CDTF">2024-10-09T12:15:43Z</dcterms:modified>
</cp:coreProperties>
</file>