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dinabima-my.sharepoint.com/personal/mirian_jaime_inabima_gob_do/Documents/Documentos/TRANSPARENCIA/07 Julio/"/>
    </mc:Choice>
  </mc:AlternateContent>
  <xr:revisionPtr revIDLastSave="304" documentId="8_{FE26C173-4A0A-45C9-B2A6-405FD603ABE0}" xr6:coauthVersionLast="47" xr6:coauthVersionMax="47" xr10:uidLastSave="{76383E0C-87AB-44A2-AE2C-028CB91CF2CA}"/>
  <bookViews>
    <workbookView xWindow="-120" yWindow="-120" windowWidth="29040" windowHeight="15720" xr2:uid="{695CBDA3-5A03-40A6-B8A7-C4AF6219D014}"/>
  </bookViews>
  <sheets>
    <sheet name="JULIO 2024" sheetId="1" r:id="rId1"/>
  </sheets>
  <definedNames>
    <definedName name="_xlnm.Print_Area" localSheetId="0">'JULIO 2024'!$A$1:$J$45</definedName>
    <definedName name="_xlnm.Print_Titles" localSheetId="0">'JULIO 2024'!$12:$12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</calcChain>
</file>

<file path=xl/sharedStrings.xml><?xml version="1.0" encoding="utf-8"?>
<sst xmlns="http://schemas.openxmlformats.org/spreadsheetml/2006/main" count="140" uniqueCount="98">
  <si>
    <t>PROVEEDOR</t>
  </si>
  <si>
    <t>FECHA EMSION FACTURA</t>
  </si>
  <si>
    <t>MONTO PENDIENTE</t>
  </si>
  <si>
    <t>ESTADO
(Completo, Pendiente, Atrasado)</t>
  </si>
  <si>
    <t>RNC</t>
  </si>
  <si>
    <t>FECHA FIN  FACTURA</t>
  </si>
  <si>
    <t>MONTO PAGADO A LA FECHA</t>
  </si>
  <si>
    <t>NCF FACTURA GUBERNAMENTAL</t>
  </si>
  <si>
    <t>CONCEPTO</t>
  </si>
  <si>
    <t xml:space="preserve">                                                                                         </t>
  </si>
  <si>
    <t xml:space="preserve">Lic. Mirian R. Jaime German </t>
  </si>
  <si>
    <t xml:space="preserve">          Lic. Felipe Antonio Paulino Frías </t>
  </si>
  <si>
    <t xml:space="preserve"> Enc. Div. Contabilidad</t>
  </si>
  <si>
    <t>Encargado Financiero</t>
  </si>
  <si>
    <t>MONTO FACTURADO</t>
  </si>
  <si>
    <t>RELACION ESTADO DE CUENTA SUPLIDORES JULIO 2024</t>
  </si>
  <si>
    <t>401007541</t>
  </si>
  <si>
    <t>JUNTA CENTRAL ELECTORAL</t>
  </si>
  <si>
    <t>SERVICIO DE CONSULTA AL ARCHIVO MAESTRO CEDULADOS JCE EN EL MES DE JULIO 2024.</t>
  </si>
  <si>
    <t>B1500001662</t>
  </si>
  <si>
    <t>Completo</t>
  </si>
  <si>
    <t>401514682</t>
  </si>
  <si>
    <t>CONSEJO NACIONAL DE LA SEGURIDAD SOCIAL</t>
  </si>
  <si>
    <t>EVALUACIÓN Y CALIFICACIÓN GRADO DISCAPACIDAD CMR DESDE EL 01 AL 30 DE JUNIO 2024</t>
  </si>
  <si>
    <t>B1500000246</t>
  </si>
  <si>
    <t xml:space="preserve"> 11/07/2024</t>
  </si>
  <si>
    <t>101893494</t>
  </si>
  <si>
    <t>UNIPAGO, S.A.</t>
  </si>
  <si>
    <t>SERVICIO DE PROCESAMIENTO DE DATOS DEL SISTEMA DE LA SEGURIDAD SOCIAL DE PROFESORES PENSIONADOS Y JUBILADOS DEL INABIMA, CORRESPONDIENTE AL MES DE JUNIO 2024</t>
  </si>
  <si>
    <t>B1500000899</t>
  </si>
  <si>
    <t>101056304</t>
  </si>
  <si>
    <t>TOMAS GOMEZ CHECO, SRL</t>
  </si>
  <si>
    <t>CONTRATACION DE EMPRESA PARA EL SERVICIO DE LAVADO DE LOS VEHICULOS DEL INABIMA, POR UN PERIODO DE SEIS (6) MESES</t>
  </si>
  <si>
    <t>B1500015141</t>
  </si>
  <si>
    <t>CARMEN AIDA RICART REYES</t>
  </si>
  <si>
    <t>ALQUILER LOCAL NO. 103 PRIMER NIVEL PLAZA AURORA</t>
  </si>
  <si>
    <t xml:space="preserve">B1500000008 </t>
  </si>
  <si>
    <t xml:space="preserve"> 27/06/2024</t>
  </si>
  <si>
    <t>101104317</t>
  </si>
  <si>
    <t>GENERAL DE SEGUROS, S.A.</t>
  </si>
  <si>
    <t>PRIMA POLIZA No. VDS-210992 DEL SEGURO DE VIDA DE SOBREVIVENCIA Y DISCAPACIDAD, VIGENCIA DESDE EL 01/07/2024 HASTA EL 31/07/2024</t>
  </si>
  <si>
    <t>B1500000392</t>
  </si>
  <si>
    <t>SONIA MARGARITA SANCHEZ</t>
  </si>
  <si>
    <t>NOTARIZACIÓN DE (25) DOCUMENTOS LEGALES DIVERSOS BAJO FIRMA PRIVADA</t>
  </si>
  <si>
    <t>B1500000311</t>
  </si>
  <si>
    <t>101195665</t>
  </si>
  <si>
    <t>CONSULTORES DE DATOS DEL CARIBE, SRL</t>
  </si>
  <si>
    <t>REPORTE DE CONSULTAS REALIZADAS AL BURO DE CRÉDITO A PROFESORES JUBILADOS Y PENSIONADOS DEL INABIMA, CORRESPONDIENTE A LOS MESES DE MAYO Y JUNIO 2024</t>
  </si>
  <si>
    <t xml:space="preserve">B1500001843 </t>
  </si>
  <si>
    <t xml:space="preserve">B1500001866 </t>
  </si>
  <si>
    <t>430019501</t>
  </si>
  <si>
    <t>OGTIC</t>
  </si>
  <si>
    <t>APORTE PARA EL SOSTENIMIENTO DE LA OPERACIÓN DEL ESPACIO QUE OCUPA EL PUNTO GOB MEGACENTRO, CORRESPONDIENTE AL MES DE JUNIO 2024.</t>
  </si>
  <si>
    <t xml:space="preserve">B1500003086 </t>
  </si>
  <si>
    <t>APORTE PARA EL SOSTENIMIENTO DE LA OPERACIÓN DEL ESPACIO QUE OCUPA EL PUNTO GOB MEGACENTRO, CORRESPONDIENTE AL MES DE JULIO 2024.</t>
  </si>
  <si>
    <t>B1500003142</t>
  </si>
  <si>
    <t>MAPFRE BHD COMPAÑÍA DE SEGUROS, S.A.</t>
  </si>
  <si>
    <t>PAGO FACT. NO. B1500001160 D/F 06/05/2024 DE LA POLIZA NO. 6448130000205, CORRESPONDIENTE DESDE EL 01/04/2024 HASTA 01/05/2024.  SEGUN ANEX0S.</t>
  </si>
  <si>
    <t xml:space="preserve"> B1500001160</t>
  </si>
  <si>
    <t>PAGO FACT. NO. B1500001160 D/F 04/05/2024 DE LA POLIZA NO. 6448130000205, CORRESPONDIENTE DESDE EL 01/05/2024 HASTA 01/06/2024.  SEGUN ANEX0S.</t>
  </si>
  <si>
    <t xml:space="preserve"> E450000000006</t>
  </si>
  <si>
    <t>102316775</t>
  </si>
  <si>
    <t>NEGOCIADO INFANTE, S.R.L</t>
  </si>
  <si>
    <t>ALQUILER Y MANTENIMIENTO LOCAL 203 CENTRO DE SERVICIOS INABIMA - SANTIAGO, CORRESPONDIENTE AL PERIODO DEL 06 DE JUNIO 2024 AL 06 DE JULIO 2024</t>
  </si>
  <si>
    <t>B1500000221</t>
  </si>
  <si>
    <t>FABIO ENMANUEL GARCIA MOLINA</t>
  </si>
  <si>
    <t>ALQUILER Y MANTENIMIENTO LOCAL COMERCIAL 2-B, CENTRO MUNICIPIO DE BANI, PARA OFICINAS ADMINISTRATIVAS Y PLAN ODONTOLOGICO, CORRESPONDIENTE DESDE 30 DE MAYO 2024 AL 30 DE JUNIO 2024</t>
  </si>
  <si>
    <t>B1500000035</t>
  </si>
  <si>
    <t>ALQUILER Y MANTENIMIENTO LOCAL 204 CENTRO DE SERVICIOS INABIMA - SANTIAGO, CORRESPONDIENTE DESDE EL 30 DE MAYO 2024 AL 30 DE JUNIO 2024</t>
  </si>
  <si>
    <t>B1500000219</t>
  </si>
  <si>
    <t>103035876</t>
  </si>
  <si>
    <t>ARQUIESTUDIO POLANCO, SRL</t>
  </si>
  <si>
    <t>ALQUILER DE RENTA BIMESTRAL, CENTRO DE SERVICIOS INABIMA - LA VEGA, CORRESPONDIENTE AL PERIODO 01 DE MAYO 2024 AL 01 DE JULIO 2024</t>
  </si>
  <si>
    <t>B1500000077</t>
  </si>
  <si>
    <t>CAASD</t>
  </si>
  <si>
    <t>CONSUMO DE AGUA POTABLE EN EL CENTRO DE SERVICIOS - SEDE CENTRAL INABIMA, CORRESPONDIENTE AL MES DE JUNIO 2024.</t>
  </si>
  <si>
    <t>B1500142530</t>
  </si>
  <si>
    <t>CONSUMO DE AGUA POTABLE EN EL CENTRO DE SERVICIOS - SEDE CENTRAL INABIMA, CORRESPONDIENTE AL MES DE JULIO 2024.</t>
  </si>
  <si>
    <t>B1500144443</t>
  </si>
  <si>
    <t>131433987</t>
  </si>
  <si>
    <t>INNOVA 4D DOMINICANA, SRL</t>
  </si>
  <si>
    <t>CONTRATACION DE SERVICIOS, ELABORACION Y DISEÑO DE APARATOS INTRAORALES (ORTODONCIA) PARA EL PLAN ODONTOLOGICO DEL INABIMA</t>
  </si>
  <si>
    <t>B1500000121</t>
  </si>
  <si>
    <t>ALQUILER Y MANTENIMIENTO LOCAL COMERCIAL 2-B, CENTRO MUNICIPIO DE BANI, PARA OFICINAS ADMINISTRATIVAS Y PLAN ODONTOLOGICO, CORRESPONDIENTE DESDE 30/06/2024 AL 30/07/2024</t>
  </si>
  <si>
    <t>B1500000039</t>
  </si>
  <si>
    <t>130161267</t>
  </si>
  <si>
    <t>GRULANTIG, SRL</t>
  </si>
  <si>
    <t>ALQUILER CENTRO DE SERVICIOS - MOCA, DESDE EL 01 DE JULIO 2024 HASTA EL 01 DE SEPTIEMBRE 2024</t>
  </si>
  <si>
    <t>B1500000310</t>
  </si>
  <si>
    <t>ALQUILER Y MANTENIMIENTO LOCAL 204 CENTRO DE SERVICIOS INABIMA - SANTIAGO, CORRESPONDIENTE DESDE EL 30 DE JUNIO 2024 AL 30 DE JULIO 2024</t>
  </si>
  <si>
    <t>B1500000222</t>
  </si>
  <si>
    <t>ALQUILER Y MANTENIMIENTO LOCAL 203 CENTRO DE SERVICIOS INABIMA - SANTIAGO, CORRESPONDIENTE AL PERIODO DEL 06 DE JULIO 2024 AL 06 DE AGOSTO 2024</t>
  </si>
  <si>
    <t>B1500000224</t>
  </si>
  <si>
    <t>101820217</t>
  </si>
  <si>
    <t>EDEESTE</t>
  </si>
  <si>
    <t>SERVICIOS DE ENERGIA ELECTRICA DE LOS CENTROS DE SERVICIOS - INABIMA HIGUEY Y EL SEIBO CORRESPONDIENTE AL MES DE JUNIO 2024</t>
  </si>
  <si>
    <t>B1500340611</t>
  </si>
  <si>
    <t>B1500338235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</si>
</sst>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##,###,##0.00;\(###,###,##0.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color rgb="FF002060"/>
      <name val="Times New Roman"/>
      <family val="1"/>
    </font>
    <font>
      <sz val="11"/>
      <color theme="1"/>
      <name val="Times New Roman"/>
      <family val="1"/>
    </font>
    <font>
      <b/>
      <sz val="11"/>
      <color rgb="FF00206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63"/>
      <name val="Times New Roman"/>
      <family val="1"/>
    </font>
    <font>
      <sz val="11"/>
      <name val="Times New Roman"/>
      <family val="1"/>
    </font>
    <font>
      <sz val="11"/>
      <color rgb="FF080000"/>
      <name val="Times New Roman"/>
      <family val="1"/>
    </font>
    <font>
      <sz val="12"/>
      <color rgb="FF333333"/>
      <name val="Times New Roman"/>
      <family val="1"/>
    </font>
    <font>
      <sz val="10"/>
      <color rgb="FF08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medium">
        <color indexed="64"/>
      </right>
      <top style="medium">
        <color indexed="64"/>
      </top>
      <bottom/>
      <diagonal/>
    </border>
  </borders>
  <cellStyleXfs count="27">
    <xf numFmtId="0" fontId="0" fillId="0" borderId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49" fontId="12" fillId="0" borderId="0" xfId="0" applyNumberFormat="1" applyFont="1" applyAlignment="1">
      <alignment vertical="center"/>
    </xf>
    <xf numFmtId="49" fontId="11" fillId="0" borderId="0" xfId="4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Font="1" applyFill="1" applyBorder="1" applyAlignment="1">
      <alignment vertical="center"/>
    </xf>
    <xf numFmtId="0" fontId="11" fillId="4" borderId="0" xfId="0" applyFont="1" applyFill="1" applyAlignment="1">
      <alignment horizontal="center" vertical="center"/>
    </xf>
    <xf numFmtId="14" fontId="5" fillId="4" borderId="0" xfId="1" applyNumberFormat="1" applyFont="1" applyFill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43" fontId="5" fillId="4" borderId="0" xfId="2" applyFont="1" applyFill="1" applyBorder="1" applyAlignment="1">
      <alignment vertical="center"/>
    </xf>
    <xf numFmtId="0" fontId="5" fillId="4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43" fontId="5" fillId="0" borderId="0" xfId="2" applyFont="1" applyAlignment="1"/>
    <xf numFmtId="0" fontId="7" fillId="4" borderId="0" xfId="0" applyFont="1" applyFill="1" applyAlignment="1">
      <alignment vertical="center"/>
    </xf>
    <xf numFmtId="0" fontId="16" fillId="4" borderId="2" xfId="0" applyFont="1" applyFill="1" applyBorder="1" applyAlignment="1">
      <alignment horizontal="center" vertical="center" wrapText="1"/>
    </xf>
    <xf numFmtId="2" fontId="5" fillId="0" borderId="2" xfId="2" applyNumberFormat="1" applyFont="1" applyFill="1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5" fillId="4" borderId="2" xfId="1" applyNumberFormat="1" applyFont="1" applyFill="1" applyBorder="1" applyAlignment="1">
      <alignment horizontal="center" vertical="center" wrapText="1"/>
    </xf>
    <xf numFmtId="49" fontId="11" fillId="4" borderId="2" xfId="4" applyNumberFormat="1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vertical="center" wrapText="1"/>
    </xf>
    <xf numFmtId="0" fontId="15" fillId="0" borderId="2" xfId="4" applyFont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vertical="center" wrapText="1"/>
    </xf>
    <xf numFmtId="164" fontId="14" fillId="4" borderId="2" xfId="0" applyNumberFormat="1" applyFont="1" applyFill="1" applyBorder="1" applyAlignment="1">
      <alignment vertical="center" wrapText="1"/>
    </xf>
    <xf numFmtId="49" fontId="11" fillId="0" borderId="2" xfId="4" applyNumberFormat="1" applyFont="1" applyBorder="1" applyAlignment="1">
      <alignment horizontal="center" vertical="center" wrapText="1"/>
    </xf>
    <xf numFmtId="0" fontId="15" fillId="4" borderId="2" xfId="4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3" borderId="3" xfId="3" applyFont="1" applyBorder="1" applyAlignment="1">
      <alignment horizontal="center" vertical="center" wrapText="1"/>
    </xf>
    <xf numFmtId="0" fontId="6" fillId="3" borderId="4" xfId="3" applyFont="1" applyBorder="1" applyAlignment="1">
      <alignment horizontal="center" vertical="center" wrapText="1"/>
    </xf>
    <xf numFmtId="43" fontId="6" fillId="3" borderId="4" xfId="2" applyFont="1" applyFill="1" applyBorder="1" applyAlignment="1">
      <alignment horizontal="center" vertical="center" wrapText="1"/>
    </xf>
    <xf numFmtId="0" fontId="6" fillId="3" borderId="5" xfId="3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7">
    <cellStyle name="60% - Énfasis3" xfId="3" builtinId="40"/>
    <cellStyle name="Millares" xfId="2" builtinId="3"/>
    <cellStyle name="Millares 2" xfId="14" xr:uid="{5E55FB9F-5D3D-47DE-9220-D64027BE3612}"/>
    <cellStyle name="Normal" xfId="0" builtinId="0"/>
    <cellStyle name="Normal 16" xfId="6" xr:uid="{9B3DFCE1-01F6-4145-98E5-B09D34BD0B3C}"/>
    <cellStyle name="Normal 19" xfId="5" xr:uid="{C6266140-792C-441D-842F-F5862DD34050}"/>
    <cellStyle name="Normal 25" xfId="7" xr:uid="{EF5A4B7E-C52C-4702-BCCD-689583B0732C}"/>
    <cellStyle name="Normal 26" xfId="8" xr:uid="{B1888C19-1754-49C9-96B0-B41A9F1681B5}"/>
    <cellStyle name="Normal 27" xfId="13" xr:uid="{A9D5AF22-35B3-40B6-A3A5-33AFD86EB226}"/>
    <cellStyle name="Normal 28" xfId="9" xr:uid="{41C30942-B174-42B4-BA85-BE187DE928C6}"/>
    <cellStyle name="Normal 29" xfId="10" xr:uid="{D8425935-1323-40A3-AFFA-B16F2CDA313D}"/>
    <cellStyle name="Normal 3" xfId="4" xr:uid="{84C7B54F-143F-4779-B05C-7FD439EB8872}"/>
    <cellStyle name="Normal 30" xfId="11" xr:uid="{80AD20A3-F22A-4CDD-BB41-54E3DB51992B}"/>
    <cellStyle name="Normal 31" xfId="12" xr:uid="{D1C24BE1-0E3C-49D5-A891-31ABCD8F5CD2}"/>
    <cellStyle name="Normal 32" xfId="16" xr:uid="{0CEB7345-A924-472C-BD13-9222DEBB1AEE}"/>
    <cellStyle name="Normal 33" xfId="18" xr:uid="{98ABD525-A02E-4A72-814B-3547A9FF3993}"/>
    <cellStyle name="Normal 34" xfId="17" xr:uid="{81F12001-CBF4-4210-B705-76FDFEDCFBA7}"/>
    <cellStyle name="Normal 36" xfId="19" xr:uid="{110692C8-71C1-47D9-B5DD-82D3552DCEE7}"/>
    <cellStyle name="Normal 37" xfId="20" xr:uid="{FF82FC30-F5BB-4D82-B63B-48C921E591BB}"/>
    <cellStyle name="Normal 4" xfId="15" xr:uid="{4E92A88E-3258-47CD-B64A-E5B0673428AB}"/>
    <cellStyle name="Normal 40" xfId="21" xr:uid="{84B2FF3A-0E07-4230-9E7F-86C15A4E688F}"/>
    <cellStyle name="Normal 41" xfId="22" xr:uid="{E2C95447-B973-439B-873C-B1DB9AC86057}"/>
    <cellStyle name="Normal 42" xfId="23" xr:uid="{D5478024-D279-4C91-8AB0-10077B6A1839}"/>
    <cellStyle name="Normal 43" xfId="24" xr:uid="{CA36ADB3-AF82-4691-A785-36B31A03BA0A}"/>
    <cellStyle name="Normal 45" xfId="25" xr:uid="{FC98A593-4E93-46DB-AB41-B9551A6D218E}"/>
    <cellStyle name="Normal 52" xfId="26" xr:uid="{6A9F75D3-39C4-4C2A-9EFC-9117E549CAAD}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2513214</xdr:colOff>
      <xdr:row>0</xdr:row>
      <xdr:rowOff>95250</xdr:rowOff>
    </xdr:from>
    <xdr:to>
      <xdr:col>4</xdr:col>
      <xdr:colOff>292100</xdr:colOff>
      <xdr:row>8</xdr:row>
      <xdr:rowOff>69433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35852F-AA14-7EA6-D847-4C8DEA4C6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4564" y="95250"/>
          <a:ext cx="3351011" cy="14981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ED04-49E6-43E8-A33D-2CFF1D8DD64F}">
  <sheetPr>
    <pageSetUpPr fitToPage="1"/>
  </sheetPr>
  <dimension ref="A10:J45"/>
  <sheetViews>
    <sheetView showGridLines="0" tabSelected="1" topLeftCell="A35" zoomScaleNormal="100" workbookViewId="0">
      <selection activeCell="D53" sqref="D53"/>
    </sheetView>
  </sheetViews>
  <sheetFormatPr baseColWidth="10" defaultColWidth="20.7109375" defaultRowHeight="15" x14ac:dyDescent="0.25"/>
  <cols>
    <col min="1" max="1" width="13.28515625" style="4" customWidth="1"/>
    <col min="2" max="2" width="34.42578125" style="3" customWidth="1"/>
    <col min="3" max="3" width="61" style="4" customWidth="1"/>
    <col min="4" max="4" width="22.5703125" style="4" customWidth="1"/>
    <col min="5" max="5" width="12.28515625" style="4" customWidth="1"/>
    <col min="6" max="6" width="14.28515625" style="4" customWidth="1"/>
    <col min="7" max="7" width="14.85546875" style="13" bestFit="1" customWidth="1"/>
    <col min="8" max="8" width="17.5703125" style="13" customWidth="1"/>
    <col min="9" max="9" width="15" style="13" customWidth="1"/>
    <col min="10" max="10" width="20.7109375" style="4"/>
    <col min="11" max="16384" width="20.7109375" style="3"/>
  </cols>
  <sheetData>
    <row r="10" spans="1:10" ht="15.75" x14ac:dyDescent="0.25">
      <c r="A10" s="34" t="s">
        <v>15</v>
      </c>
      <c r="B10" s="34"/>
      <c r="C10" s="34"/>
      <c r="D10" s="34"/>
      <c r="E10" s="34"/>
      <c r="F10" s="34"/>
      <c r="G10" s="34"/>
      <c r="H10" s="34"/>
      <c r="I10" s="34"/>
      <c r="J10" s="34"/>
    </row>
    <row r="11" spans="1:10" ht="15.75" thickBot="1" x14ac:dyDescent="0.3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0" s="33" customFormat="1" ht="57" x14ac:dyDescent="0.25">
      <c r="A12" s="29" t="s">
        <v>4</v>
      </c>
      <c r="B12" s="30" t="s">
        <v>0</v>
      </c>
      <c r="C12" s="30" t="s">
        <v>8</v>
      </c>
      <c r="D12" s="30" t="s">
        <v>7</v>
      </c>
      <c r="E12" s="30" t="s">
        <v>1</v>
      </c>
      <c r="F12" s="30" t="s">
        <v>5</v>
      </c>
      <c r="G12" s="31" t="s">
        <v>14</v>
      </c>
      <c r="H12" s="31" t="s">
        <v>6</v>
      </c>
      <c r="I12" s="31" t="s">
        <v>2</v>
      </c>
      <c r="J12" s="32" t="s">
        <v>3</v>
      </c>
    </row>
    <row r="13" spans="1:10" s="18" customFormat="1" ht="41.25" customHeight="1" x14ac:dyDescent="0.25">
      <c r="A13" s="20" t="s">
        <v>16</v>
      </c>
      <c r="B13" s="21" t="s">
        <v>17</v>
      </c>
      <c r="C13" s="22" t="s">
        <v>18</v>
      </c>
      <c r="D13" s="15" t="s">
        <v>19</v>
      </c>
      <c r="E13" s="23">
        <v>45474</v>
      </c>
      <c r="F13" s="23">
        <v>45505</v>
      </c>
      <c r="G13" s="24">
        <v>16500</v>
      </c>
      <c r="H13" s="24">
        <v>16500</v>
      </c>
      <c r="I13" s="16">
        <v>0</v>
      </c>
      <c r="J13" s="17" t="s">
        <v>20</v>
      </c>
    </row>
    <row r="14" spans="1:10" s="18" customFormat="1" ht="41.25" customHeight="1" x14ac:dyDescent="0.25">
      <c r="A14" s="20" t="s">
        <v>21</v>
      </c>
      <c r="B14" s="21" t="s">
        <v>22</v>
      </c>
      <c r="C14" s="22" t="s">
        <v>23</v>
      </c>
      <c r="D14" s="15" t="s">
        <v>24</v>
      </c>
      <c r="E14" s="19" t="s">
        <v>25</v>
      </c>
      <c r="F14" s="19">
        <v>45515</v>
      </c>
      <c r="G14" s="25">
        <v>194400</v>
      </c>
      <c r="H14" s="25">
        <v>194400</v>
      </c>
      <c r="I14" s="16">
        <v>0</v>
      </c>
      <c r="J14" s="17" t="s">
        <v>20</v>
      </c>
    </row>
    <row r="15" spans="1:10" s="18" customFormat="1" ht="41.25" customHeight="1" x14ac:dyDescent="0.25">
      <c r="A15" s="20" t="s">
        <v>26</v>
      </c>
      <c r="B15" s="21" t="s">
        <v>27</v>
      </c>
      <c r="C15" s="22" t="s">
        <v>28</v>
      </c>
      <c r="D15" s="15" t="s">
        <v>29</v>
      </c>
      <c r="E15" s="19">
        <v>45473</v>
      </c>
      <c r="F15" s="19">
        <v>45503</v>
      </c>
      <c r="G15" s="25">
        <v>541279.48</v>
      </c>
      <c r="H15" s="25">
        <v>541279.48</v>
      </c>
      <c r="I15" s="16">
        <v>0</v>
      </c>
      <c r="J15" s="17" t="s">
        <v>20</v>
      </c>
    </row>
    <row r="16" spans="1:10" s="18" customFormat="1" ht="41.25" customHeight="1" x14ac:dyDescent="0.25">
      <c r="A16" s="20" t="s">
        <v>30</v>
      </c>
      <c r="B16" s="21" t="s">
        <v>31</v>
      </c>
      <c r="C16" s="22" t="s">
        <v>32</v>
      </c>
      <c r="D16" s="15" t="s">
        <v>33</v>
      </c>
      <c r="E16" s="19">
        <v>45477</v>
      </c>
      <c r="F16" s="19">
        <v>45508</v>
      </c>
      <c r="G16" s="25">
        <v>16375.41</v>
      </c>
      <c r="H16" s="25">
        <v>16375.41</v>
      </c>
      <c r="I16" s="16">
        <v>0</v>
      </c>
      <c r="J16" s="17" t="s">
        <v>20</v>
      </c>
    </row>
    <row r="17" spans="1:10" s="18" customFormat="1" ht="41.25" customHeight="1" x14ac:dyDescent="0.25">
      <c r="A17" s="26"/>
      <c r="B17" s="21" t="s">
        <v>34</v>
      </c>
      <c r="C17" s="22" t="s">
        <v>35</v>
      </c>
      <c r="D17" s="15" t="s">
        <v>36</v>
      </c>
      <c r="E17" s="23" t="s">
        <v>37</v>
      </c>
      <c r="F17" s="23">
        <v>45500</v>
      </c>
      <c r="G17" s="25">
        <v>200513.88</v>
      </c>
      <c r="H17" s="25">
        <v>200513.88</v>
      </c>
      <c r="I17" s="16">
        <v>0</v>
      </c>
      <c r="J17" s="17" t="s">
        <v>20</v>
      </c>
    </row>
    <row r="18" spans="1:10" s="18" customFormat="1" ht="41.25" customHeight="1" x14ac:dyDescent="0.25">
      <c r="A18" s="20" t="s">
        <v>38</v>
      </c>
      <c r="B18" s="21" t="s">
        <v>39</v>
      </c>
      <c r="C18" s="22" t="s">
        <v>40</v>
      </c>
      <c r="D18" s="15" t="s">
        <v>41</v>
      </c>
      <c r="E18" s="23">
        <v>45478</v>
      </c>
      <c r="F18" s="23">
        <v>45509</v>
      </c>
      <c r="G18" s="24">
        <v>89213574.680000007</v>
      </c>
      <c r="H18" s="24">
        <v>89213574.680000007</v>
      </c>
      <c r="I18" s="16">
        <v>0</v>
      </c>
      <c r="J18" s="17" t="s">
        <v>20</v>
      </c>
    </row>
    <row r="19" spans="1:10" s="18" customFormat="1" ht="41.25" customHeight="1" x14ac:dyDescent="0.25">
      <c r="A19" s="26"/>
      <c r="B19" s="21" t="s">
        <v>42</v>
      </c>
      <c r="C19" s="22" t="s">
        <v>43</v>
      </c>
      <c r="D19" s="15" t="s">
        <v>44</v>
      </c>
      <c r="E19" s="23">
        <v>45433</v>
      </c>
      <c r="F19" s="23">
        <v>45464</v>
      </c>
      <c r="G19" s="25">
        <v>130725.65</v>
      </c>
      <c r="H19" s="25">
        <v>130725.65</v>
      </c>
      <c r="I19" s="16">
        <v>0</v>
      </c>
      <c r="J19" s="17" t="s">
        <v>20</v>
      </c>
    </row>
    <row r="20" spans="1:10" s="18" customFormat="1" ht="41.25" customHeight="1" x14ac:dyDescent="0.25">
      <c r="A20" s="20" t="s">
        <v>45</v>
      </c>
      <c r="B20" s="21" t="s">
        <v>46</v>
      </c>
      <c r="C20" s="22" t="s">
        <v>47</v>
      </c>
      <c r="D20" s="15" t="s">
        <v>48</v>
      </c>
      <c r="E20" s="23">
        <v>45453</v>
      </c>
      <c r="F20" s="23">
        <v>45483</v>
      </c>
      <c r="G20" s="25">
        <v>21394.18</v>
      </c>
      <c r="H20" s="25">
        <v>21394.18</v>
      </c>
      <c r="I20" s="16">
        <v>0</v>
      </c>
      <c r="J20" s="17" t="s">
        <v>20</v>
      </c>
    </row>
    <row r="21" spans="1:10" s="18" customFormat="1" ht="41.25" customHeight="1" x14ac:dyDescent="0.25">
      <c r="A21" s="20" t="s">
        <v>45</v>
      </c>
      <c r="B21" s="21" t="s">
        <v>46</v>
      </c>
      <c r="C21" s="22" t="s">
        <v>47</v>
      </c>
      <c r="D21" s="15" t="s">
        <v>49</v>
      </c>
      <c r="E21" s="23">
        <v>45482</v>
      </c>
      <c r="F21" s="23">
        <v>45513</v>
      </c>
      <c r="G21" s="25">
        <v>21268.66</v>
      </c>
      <c r="H21" s="25">
        <v>21268.66</v>
      </c>
      <c r="I21" s="16">
        <v>0</v>
      </c>
      <c r="J21" s="17" t="s">
        <v>20</v>
      </c>
    </row>
    <row r="22" spans="1:10" s="18" customFormat="1" ht="41.25" customHeight="1" x14ac:dyDescent="0.25">
      <c r="A22" s="20" t="s">
        <v>50</v>
      </c>
      <c r="B22" s="21" t="s">
        <v>51</v>
      </c>
      <c r="C22" s="22" t="s">
        <v>52</v>
      </c>
      <c r="D22" s="15" t="s">
        <v>53</v>
      </c>
      <c r="E22" s="23">
        <v>45450</v>
      </c>
      <c r="F22" s="23">
        <v>45480</v>
      </c>
      <c r="G22" s="25">
        <v>65000</v>
      </c>
      <c r="H22" s="25">
        <v>65000</v>
      </c>
      <c r="I22" s="16">
        <v>0</v>
      </c>
      <c r="J22" s="17" t="s">
        <v>20</v>
      </c>
    </row>
    <row r="23" spans="1:10" s="18" customFormat="1" ht="41.25" customHeight="1" x14ac:dyDescent="0.25">
      <c r="A23" s="20" t="s">
        <v>50</v>
      </c>
      <c r="B23" s="21" t="s">
        <v>51</v>
      </c>
      <c r="C23" s="27" t="s">
        <v>54</v>
      </c>
      <c r="D23" s="15" t="s">
        <v>55</v>
      </c>
      <c r="E23" s="23">
        <v>45489</v>
      </c>
      <c r="F23" s="23">
        <v>45520</v>
      </c>
      <c r="G23" s="25">
        <v>65000</v>
      </c>
      <c r="H23" s="25">
        <v>65000</v>
      </c>
      <c r="I23" s="16">
        <v>0</v>
      </c>
      <c r="J23" s="17" t="s">
        <v>20</v>
      </c>
    </row>
    <row r="24" spans="1:10" s="18" customFormat="1" ht="41.25" customHeight="1" x14ac:dyDescent="0.25">
      <c r="A24" s="20">
        <v>101069912</v>
      </c>
      <c r="B24" s="21" t="s">
        <v>56</v>
      </c>
      <c r="C24" s="27" t="s">
        <v>57</v>
      </c>
      <c r="D24" s="15" t="s">
        <v>58</v>
      </c>
      <c r="E24" s="23">
        <v>45383</v>
      </c>
      <c r="F24" s="23">
        <v>45413</v>
      </c>
      <c r="G24" s="25">
        <v>328956.27</v>
      </c>
      <c r="H24" s="25">
        <v>328956.27</v>
      </c>
      <c r="I24" s="16">
        <v>0</v>
      </c>
      <c r="J24" s="17" t="s">
        <v>20</v>
      </c>
    </row>
    <row r="25" spans="1:10" s="18" customFormat="1" ht="41.25" customHeight="1" x14ac:dyDescent="0.25">
      <c r="A25" s="20">
        <v>101069912</v>
      </c>
      <c r="B25" s="21" t="s">
        <v>56</v>
      </c>
      <c r="C25" s="27" t="s">
        <v>59</v>
      </c>
      <c r="D25" s="15" t="s">
        <v>60</v>
      </c>
      <c r="E25" s="23">
        <v>45413</v>
      </c>
      <c r="F25" s="23">
        <v>45444</v>
      </c>
      <c r="G25" s="25">
        <v>490577</v>
      </c>
      <c r="H25" s="25">
        <v>490577</v>
      </c>
      <c r="I25" s="16">
        <v>0</v>
      </c>
      <c r="J25" s="17" t="s">
        <v>20</v>
      </c>
    </row>
    <row r="26" spans="1:10" s="18" customFormat="1" ht="41.25" customHeight="1" x14ac:dyDescent="0.25">
      <c r="A26" s="20" t="s">
        <v>61</v>
      </c>
      <c r="B26" s="21" t="s">
        <v>62</v>
      </c>
      <c r="C26" s="27" t="s">
        <v>63</v>
      </c>
      <c r="D26" s="15" t="s">
        <v>64</v>
      </c>
      <c r="E26" s="23">
        <v>45447</v>
      </c>
      <c r="F26" s="23">
        <f>E26+30</f>
        <v>45477</v>
      </c>
      <c r="G26" s="25">
        <v>117112.63510000001</v>
      </c>
      <c r="H26" s="28">
        <f t="shared" ref="H26:H38" si="0">+G26</f>
        <v>117112.63510000001</v>
      </c>
      <c r="I26" s="16">
        <v>0</v>
      </c>
      <c r="J26" s="17" t="s">
        <v>20</v>
      </c>
    </row>
    <row r="27" spans="1:10" s="18" customFormat="1" ht="41.25" customHeight="1" x14ac:dyDescent="0.25">
      <c r="A27" s="20"/>
      <c r="B27" s="21" t="s">
        <v>65</v>
      </c>
      <c r="C27" s="27" t="s">
        <v>66</v>
      </c>
      <c r="D27" s="15" t="s">
        <v>67</v>
      </c>
      <c r="E27" s="23">
        <v>45463</v>
      </c>
      <c r="F27" s="23">
        <f t="shared" ref="F27:F36" si="1">E27+30</f>
        <v>45493</v>
      </c>
      <c r="G27" s="25">
        <v>27000</v>
      </c>
      <c r="H27" s="28">
        <f t="shared" si="0"/>
        <v>27000</v>
      </c>
      <c r="I27" s="16">
        <v>0</v>
      </c>
      <c r="J27" s="17" t="s">
        <v>20</v>
      </c>
    </row>
    <row r="28" spans="1:10" s="18" customFormat="1" ht="41.25" customHeight="1" x14ac:dyDescent="0.25">
      <c r="A28" s="20" t="s">
        <v>61</v>
      </c>
      <c r="B28" s="21" t="s">
        <v>62</v>
      </c>
      <c r="C28" s="27" t="s">
        <v>68</v>
      </c>
      <c r="D28" s="15" t="s">
        <v>69</v>
      </c>
      <c r="E28" s="23">
        <v>45447</v>
      </c>
      <c r="F28" s="23">
        <f t="shared" si="1"/>
        <v>45477</v>
      </c>
      <c r="G28" s="25">
        <v>78355.266900000002</v>
      </c>
      <c r="H28" s="28">
        <f t="shared" si="0"/>
        <v>78355.266900000002</v>
      </c>
      <c r="I28" s="16">
        <v>0</v>
      </c>
      <c r="J28" s="17" t="s">
        <v>20</v>
      </c>
    </row>
    <row r="29" spans="1:10" s="18" customFormat="1" ht="41.25" customHeight="1" x14ac:dyDescent="0.25">
      <c r="A29" s="20" t="s">
        <v>70</v>
      </c>
      <c r="B29" s="21" t="s">
        <v>71</v>
      </c>
      <c r="C29" s="27" t="s">
        <v>72</v>
      </c>
      <c r="D29" s="15" t="s">
        <v>73</v>
      </c>
      <c r="E29" s="23">
        <v>45474</v>
      </c>
      <c r="F29" s="23">
        <f t="shared" si="1"/>
        <v>45504</v>
      </c>
      <c r="G29" s="25">
        <v>51957.4</v>
      </c>
      <c r="H29" s="28">
        <f t="shared" si="0"/>
        <v>51957.4</v>
      </c>
      <c r="I29" s="16">
        <v>0</v>
      </c>
      <c r="J29" s="17" t="s">
        <v>20</v>
      </c>
    </row>
    <row r="30" spans="1:10" s="18" customFormat="1" ht="41.25" customHeight="1" x14ac:dyDescent="0.25">
      <c r="A30" s="20">
        <v>401037272</v>
      </c>
      <c r="B30" s="21" t="s">
        <v>74</v>
      </c>
      <c r="C30" s="27" t="s">
        <v>75</v>
      </c>
      <c r="D30" s="15" t="s">
        <v>76</v>
      </c>
      <c r="E30" s="23">
        <v>45444</v>
      </c>
      <c r="F30" s="23">
        <f>+E30+20</f>
        <v>45464</v>
      </c>
      <c r="G30" s="25">
        <v>626.4</v>
      </c>
      <c r="H30" s="28">
        <f t="shared" si="0"/>
        <v>626.4</v>
      </c>
      <c r="I30" s="16">
        <v>0</v>
      </c>
      <c r="J30" s="17" t="s">
        <v>20</v>
      </c>
    </row>
    <row r="31" spans="1:10" s="18" customFormat="1" ht="41.25" customHeight="1" x14ac:dyDescent="0.25">
      <c r="A31" s="20">
        <v>401037272</v>
      </c>
      <c r="B31" s="21" t="s">
        <v>74</v>
      </c>
      <c r="C31" s="27" t="s">
        <v>77</v>
      </c>
      <c r="D31" s="15" t="s">
        <v>78</v>
      </c>
      <c r="E31" s="23">
        <v>45474</v>
      </c>
      <c r="F31" s="23">
        <f>+E31+20</f>
        <v>45494</v>
      </c>
      <c r="G31" s="25">
        <v>626.4</v>
      </c>
      <c r="H31" s="28">
        <f t="shared" si="0"/>
        <v>626.4</v>
      </c>
      <c r="I31" s="16">
        <v>0</v>
      </c>
      <c r="J31" s="17" t="s">
        <v>20</v>
      </c>
    </row>
    <row r="32" spans="1:10" s="18" customFormat="1" ht="41.25" customHeight="1" x14ac:dyDescent="0.25">
      <c r="A32" s="20" t="s">
        <v>79</v>
      </c>
      <c r="B32" s="21" t="s">
        <v>80</v>
      </c>
      <c r="C32" s="27" t="s">
        <v>81</v>
      </c>
      <c r="D32" s="15" t="s">
        <v>82</v>
      </c>
      <c r="E32" s="23">
        <v>45446</v>
      </c>
      <c r="F32" s="23">
        <f t="shared" si="1"/>
        <v>45476</v>
      </c>
      <c r="G32" s="25">
        <v>28709</v>
      </c>
      <c r="H32" s="28">
        <f t="shared" si="0"/>
        <v>28709</v>
      </c>
      <c r="I32" s="16">
        <v>0</v>
      </c>
      <c r="J32" s="17" t="s">
        <v>20</v>
      </c>
    </row>
    <row r="33" spans="1:10" s="18" customFormat="1" ht="41.25" customHeight="1" x14ac:dyDescent="0.25">
      <c r="A33" s="20"/>
      <c r="B33" s="21" t="s">
        <v>65</v>
      </c>
      <c r="C33" s="27" t="s">
        <v>83</v>
      </c>
      <c r="D33" s="15" t="s">
        <v>84</v>
      </c>
      <c r="E33" s="23">
        <v>45488</v>
      </c>
      <c r="F33" s="23">
        <f>E33+0</f>
        <v>45488</v>
      </c>
      <c r="G33" s="25">
        <v>27000</v>
      </c>
      <c r="H33" s="25">
        <f t="shared" si="0"/>
        <v>27000</v>
      </c>
      <c r="I33" s="16">
        <v>0</v>
      </c>
      <c r="J33" s="17" t="s">
        <v>20</v>
      </c>
    </row>
    <row r="34" spans="1:10" s="18" customFormat="1" ht="41.25" customHeight="1" x14ac:dyDescent="0.25">
      <c r="A34" s="20" t="s">
        <v>85</v>
      </c>
      <c r="B34" s="21" t="s">
        <v>86</v>
      </c>
      <c r="C34" s="27" t="s">
        <v>87</v>
      </c>
      <c r="D34" s="15" t="s">
        <v>88</v>
      </c>
      <c r="E34" s="23">
        <v>45490</v>
      </c>
      <c r="F34" s="23">
        <f t="shared" si="1"/>
        <v>45520</v>
      </c>
      <c r="G34" s="25">
        <v>90428.477600000013</v>
      </c>
      <c r="H34" s="28">
        <f t="shared" si="0"/>
        <v>90428.477600000013</v>
      </c>
      <c r="I34" s="16">
        <v>0</v>
      </c>
      <c r="J34" s="17" t="s">
        <v>20</v>
      </c>
    </row>
    <row r="35" spans="1:10" s="18" customFormat="1" ht="41.25" customHeight="1" x14ac:dyDescent="0.25">
      <c r="A35" s="20" t="s">
        <v>61</v>
      </c>
      <c r="B35" s="21" t="s">
        <v>62</v>
      </c>
      <c r="C35" s="27" t="s">
        <v>89</v>
      </c>
      <c r="D35" s="15" t="s">
        <v>90</v>
      </c>
      <c r="E35" s="23">
        <v>45475</v>
      </c>
      <c r="F35" s="23">
        <f>+E35+0</f>
        <v>45475</v>
      </c>
      <c r="G35" s="25">
        <v>78355.266900000002</v>
      </c>
      <c r="H35" s="28">
        <f t="shared" si="0"/>
        <v>78355.266900000002</v>
      </c>
      <c r="I35" s="16">
        <v>0</v>
      </c>
      <c r="J35" s="17" t="s">
        <v>20</v>
      </c>
    </row>
    <row r="36" spans="1:10" s="18" customFormat="1" ht="41.25" customHeight="1" x14ac:dyDescent="0.25">
      <c r="A36" s="20" t="s">
        <v>61</v>
      </c>
      <c r="B36" s="21" t="s">
        <v>62</v>
      </c>
      <c r="C36" s="27" t="s">
        <v>91</v>
      </c>
      <c r="D36" s="15" t="s">
        <v>92</v>
      </c>
      <c r="E36" s="23">
        <v>45475</v>
      </c>
      <c r="F36" s="23">
        <f t="shared" si="1"/>
        <v>45505</v>
      </c>
      <c r="G36" s="25">
        <v>117112.63510000001</v>
      </c>
      <c r="H36" s="28">
        <f t="shared" si="0"/>
        <v>117112.63510000001</v>
      </c>
      <c r="I36" s="16">
        <v>0</v>
      </c>
      <c r="J36" s="17" t="s">
        <v>20</v>
      </c>
    </row>
    <row r="37" spans="1:10" s="18" customFormat="1" ht="41.25" customHeight="1" x14ac:dyDescent="0.25">
      <c r="A37" s="20" t="s">
        <v>93</v>
      </c>
      <c r="B37" s="21" t="s">
        <v>94</v>
      </c>
      <c r="C37" s="27" t="s">
        <v>95</v>
      </c>
      <c r="D37" s="15" t="s">
        <v>96</v>
      </c>
      <c r="E37" s="23">
        <v>45464</v>
      </c>
      <c r="F37" s="23">
        <f>E37+30</f>
        <v>45494</v>
      </c>
      <c r="G37" s="25">
        <v>5398.09</v>
      </c>
      <c r="H37" s="28">
        <f t="shared" si="0"/>
        <v>5398.09</v>
      </c>
      <c r="I37" s="16">
        <v>0</v>
      </c>
      <c r="J37" s="17" t="s">
        <v>20</v>
      </c>
    </row>
    <row r="38" spans="1:10" s="18" customFormat="1" ht="41.25" customHeight="1" x14ac:dyDescent="0.25">
      <c r="A38" s="20" t="s">
        <v>93</v>
      </c>
      <c r="B38" s="21" t="s">
        <v>94</v>
      </c>
      <c r="C38" s="27" t="s">
        <v>95</v>
      </c>
      <c r="D38" s="15" t="s">
        <v>97</v>
      </c>
      <c r="E38" s="23">
        <v>45460</v>
      </c>
      <c r="F38" s="23">
        <f>E38+30</f>
        <v>45490</v>
      </c>
      <c r="G38" s="25">
        <v>2414.0450000000001</v>
      </c>
      <c r="H38" s="28">
        <f t="shared" si="0"/>
        <v>2414.0450000000001</v>
      </c>
      <c r="I38" s="16">
        <v>0</v>
      </c>
      <c r="J38" s="17" t="s">
        <v>20</v>
      </c>
    </row>
    <row r="39" spans="1:10" x14ac:dyDescent="0.25">
      <c r="B39" s="1"/>
      <c r="C39" s="5"/>
      <c r="D39" s="6"/>
      <c r="E39" s="7"/>
      <c r="F39" s="8"/>
      <c r="G39" s="9"/>
      <c r="H39" s="9"/>
      <c r="I39" s="9"/>
      <c r="J39" s="10"/>
    </row>
    <row r="40" spans="1:10" x14ac:dyDescent="0.25">
      <c r="B40" s="1"/>
      <c r="C40" s="5"/>
      <c r="D40" s="6"/>
      <c r="E40" s="7"/>
      <c r="F40" s="8"/>
      <c r="G40" s="9"/>
      <c r="H40" s="9"/>
      <c r="I40" s="9"/>
      <c r="J40" s="10"/>
    </row>
    <row r="41" spans="1:10" x14ac:dyDescent="0.25">
      <c r="B41" s="1"/>
      <c r="C41" s="5"/>
      <c r="D41" s="6"/>
      <c r="E41" s="7"/>
      <c r="F41" s="8"/>
      <c r="G41" s="9"/>
      <c r="H41" s="9"/>
      <c r="I41" s="9"/>
      <c r="J41" s="10"/>
    </row>
    <row r="42" spans="1:10" x14ac:dyDescent="0.25">
      <c r="A42" s="11"/>
      <c r="B42" s="1"/>
      <c r="C42" s="5"/>
      <c r="D42" s="6"/>
      <c r="E42" s="7"/>
      <c r="F42" s="8"/>
      <c r="G42" s="9"/>
      <c r="H42" s="9"/>
      <c r="I42" s="9"/>
      <c r="J42" s="10"/>
    </row>
    <row r="43" spans="1:10" x14ac:dyDescent="0.25">
      <c r="A43" s="2"/>
      <c r="B43" s="1"/>
      <c r="C43" s="5"/>
      <c r="D43" s="6"/>
      <c r="E43" s="7"/>
      <c r="F43" s="8"/>
      <c r="G43" s="9"/>
      <c r="H43" s="9"/>
      <c r="I43" s="9"/>
      <c r="J43" s="10"/>
    </row>
    <row r="44" spans="1:10" ht="15.75" x14ac:dyDescent="0.25">
      <c r="A44" s="2"/>
      <c r="B44" s="36" t="s">
        <v>10</v>
      </c>
      <c r="C44" s="36"/>
      <c r="D44" s="12"/>
      <c r="E44" s="37" t="s">
        <v>11</v>
      </c>
      <c r="F44" s="37"/>
      <c r="G44" s="37"/>
    </row>
    <row r="45" spans="1:10" ht="15.75" x14ac:dyDescent="0.25">
      <c r="A45" s="14" t="s">
        <v>9</v>
      </c>
      <c r="B45" s="38" t="s">
        <v>12</v>
      </c>
      <c r="C45" s="38"/>
      <c r="D45" s="12"/>
      <c r="E45" s="39" t="s">
        <v>13</v>
      </c>
      <c r="F45" s="39"/>
      <c r="G45" s="39"/>
    </row>
  </sheetData>
  <mergeCells count="6">
    <mergeCell ref="A10:J10"/>
    <mergeCell ref="A11:J11"/>
    <mergeCell ref="B44:C44"/>
    <mergeCell ref="E44:G44"/>
    <mergeCell ref="B45:C45"/>
    <mergeCell ref="E45:G45"/>
  </mergeCells>
  <phoneticPr fontId="3" type="noConversion"/>
  <printOptions horizontalCentered="1"/>
  <pageMargins left="0.23622047244094491" right="0.19685039370078741" top="0.35433070866141736" bottom="0.15748031496062992" header="0.31496062992125984" footer="0.11811023622047245"/>
  <pageSetup scale="59" fitToHeight="0" orientation="landscape" r:id="rId1"/>
  <ignoredErrors>
    <ignoredError sqref="A13:A23 A26:A38" numberStoredAsText="1"/>
    <ignoredError sqref="F33 F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2024</vt:lpstr>
      <vt:lpstr>'JULIO 2024'!Área_de_impresión</vt:lpstr>
      <vt:lpstr>'JULIO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Rocio Jaime German</dc:creator>
  <cp:lastModifiedBy>Mirian Rocio Jaime German</cp:lastModifiedBy>
  <cp:lastPrinted>2024-08-09T20:24:26Z</cp:lastPrinted>
  <dcterms:created xsi:type="dcterms:W3CDTF">2021-10-08T12:23:05Z</dcterms:created>
  <dcterms:modified xsi:type="dcterms:W3CDTF">2024-08-09T20:24:27Z</dcterms:modified>
</cp:coreProperties>
</file>