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martinez\Documents\Documents\INDUCCION\TRANSPARENCIA 2023 MIRIAN\JULIO-2023\"/>
    </mc:Choice>
  </mc:AlternateContent>
  <xr:revisionPtr revIDLastSave="0" documentId="13_ncr:1_{92C683D8-2014-46A9-A020-00E631D3B636}" xr6:coauthVersionLast="47" xr6:coauthVersionMax="47" xr10:uidLastSave="{00000000-0000-0000-0000-000000000000}"/>
  <bookViews>
    <workbookView xWindow="-120" yWindow="-120" windowWidth="29040" windowHeight="15840" xr2:uid="{695CBDA3-5A03-40A6-B8A7-C4AF6219D014}"/>
  </bookViews>
  <sheets>
    <sheet name="JULIO 2023" sheetId="1" r:id="rId1"/>
  </sheets>
  <definedNames>
    <definedName name="_xlnm.Print_Area" localSheetId="0">'JULIO 2023'!$A$1:$J$77</definedName>
    <definedName name="_xlnm.Print_Titles" localSheetId="0">'JULIO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H71" i="1"/>
  <c r="I71" i="1" s="1"/>
  <c r="F71" i="1"/>
  <c r="H70" i="1"/>
  <c r="I70" i="1" s="1"/>
  <c r="F70" i="1"/>
  <c r="H69" i="1"/>
  <c r="I69" i="1" s="1"/>
  <c r="F69" i="1"/>
  <c r="H68" i="1"/>
  <c r="I68" i="1" s="1"/>
  <c r="F68" i="1"/>
  <c r="H67" i="1"/>
  <c r="I67" i="1" s="1"/>
  <c r="F67" i="1"/>
  <c r="H66" i="1"/>
  <c r="I66" i="1" s="1"/>
  <c r="F66" i="1"/>
  <c r="H65" i="1"/>
  <c r="I65" i="1" s="1"/>
  <c r="F65" i="1"/>
  <c r="H64" i="1"/>
  <c r="I64" i="1" s="1"/>
  <c r="F64" i="1"/>
  <c r="H63" i="1"/>
  <c r="I63" i="1" s="1"/>
  <c r="F63" i="1"/>
  <c r="H62" i="1"/>
  <c r="I62" i="1" s="1"/>
  <c r="F62" i="1"/>
  <c r="H61" i="1"/>
  <c r="I61" i="1" s="1"/>
  <c r="F61" i="1"/>
  <c r="H60" i="1"/>
  <c r="I60" i="1" s="1"/>
  <c r="F60" i="1"/>
  <c r="H59" i="1"/>
  <c r="I59" i="1" s="1"/>
  <c r="F59" i="1"/>
  <c r="H58" i="1"/>
  <c r="I58" i="1" s="1"/>
  <c r="F58" i="1"/>
  <c r="H57" i="1"/>
  <c r="I57" i="1" s="1"/>
  <c r="F57" i="1"/>
  <c r="H56" i="1"/>
  <c r="I56" i="1" s="1"/>
  <c r="F56" i="1"/>
  <c r="H55" i="1"/>
  <c r="I55" i="1" s="1"/>
  <c r="F55" i="1"/>
  <c r="H54" i="1"/>
  <c r="I54" i="1" s="1"/>
  <c r="F54" i="1"/>
  <c r="H53" i="1"/>
  <c r="I53" i="1" s="1"/>
  <c r="F53" i="1"/>
  <c r="H52" i="1"/>
  <c r="I52" i="1" s="1"/>
  <c r="F52" i="1"/>
  <c r="H51" i="1"/>
  <c r="I51" i="1" s="1"/>
  <c r="F51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I45" i="1"/>
  <c r="H45" i="1"/>
  <c r="F45" i="1"/>
  <c r="H44" i="1"/>
  <c r="I44" i="1" s="1"/>
  <c r="F44" i="1"/>
  <c r="H43" i="1"/>
  <c r="I43" i="1" s="1"/>
  <c r="F43" i="1"/>
  <c r="H42" i="1"/>
  <c r="I42" i="1" s="1"/>
  <c r="F42" i="1"/>
  <c r="H41" i="1"/>
  <c r="I41" i="1" s="1"/>
  <c r="F41" i="1"/>
  <c r="H40" i="1"/>
  <c r="I40" i="1" s="1"/>
  <c r="F40" i="1"/>
  <c r="H39" i="1"/>
  <c r="I39" i="1" s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</calcChain>
</file>

<file path=xl/sharedStrings.xml><?xml version="1.0" encoding="utf-8"?>
<sst xmlns="http://schemas.openxmlformats.org/spreadsheetml/2006/main" count="282" uniqueCount="192">
  <si>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</si>
  <si>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</si>
  <si>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</si>
  <si>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</si>
  <si>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</si>
  <si>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</si>
  <si>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</si>
  <si>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</si>
  <si>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</si>
  <si>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</si>
  <si>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</si>
  <si>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</si>
  <si>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</si>
  <si>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</si>
  <si>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</si>
  <si>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</si>
  <si>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MAPFRE BHD COMPAÑÍA DE SEGUROS, S.A.</t>
  </si>
  <si>
    <t>UNIPAGO, SA</t>
  </si>
  <si>
    <t>101056304</t>
  </si>
  <si>
    <t>TOMAS GOMEZ CHECO, SRL</t>
  </si>
  <si>
    <t>131569234</t>
  </si>
  <si>
    <t>FUMISMART, SRL</t>
  </si>
  <si>
    <t>MILBURN BUSINESS, S.R.L.</t>
  </si>
  <si>
    <t>B1500000074</t>
  </si>
  <si>
    <t>EDENORTE DOMINICANA, S. A.</t>
  </si>
  <si>
    <t>SERVICIOS DE ENERGIA ELECTRICA DEL CENTRO DE SERVICIOS - INABIMA LA VEGA, JARABACOA, SANTIAGO, SAN FRANCISCO DE MACORIS Y MOCA, CORRESPONDIENTE AL MES DE ABRIL 2023.</t>
  </si>
  <si>
    <t xml:space="preserve">INNOVA 4D DOMINICANA, SRL     </t>
  </si>
  <si>
    <t>CONTRATACION DE SERVICIOS, ELABORACION Y DISEÑO DE APARATOS INTRAORALES (PORCELANA), PARA EL PLAN ODONTOLOGICO DEL INABIMA</t>
  </si>
  <si>
    <t>CONTRATACION DE SERVICIOS, ELABORACION Y DISEÑO DE APARATOS INTRAORALES (REMOVIBLES), PARA EL PLAN ODONTOLOGICO DEL INABIMA</t>
  </si>
  <si>
    <t>401007452</t>
  </si>
  <si>
    <t>INAPA</t>
  </si>
  <si>
    <t>SUMINISTRO DE AGUA POTABLE INABIMA - SAN CRISTOBAL, CORRESPONDIENTE AL MES DE MAYO 2023.</t>
  </si>
  <si>
    <t>101618787</t>
  </si>
  <si>
    <t>ALTICE DOMINICANA,  S.A.</t>
  </si>
  <si>
    <t>130813442</t>
  </si>
  <si>
    <t>RESIDUOS CLASIFICADOS DIVERSOS RESICLA, SRL</t>
  </si>
  <si>
    <t>101820217</t>
  </si>
  <si>
    <t>EDEESTE</t>
  </si>
  <si>
    <t>CAASD</t>
  </si>
  <si>
    <t>CORAAVEGA</t>
  </si>
  <si>
    <t xml:space="preserve"> B1500000982</t>
  </si>
  <si>
    <t>TRANSVER, SRL</t>
  </si>
  <si>
    <t>SERVICIO DE MANTENIMIENTO PARA ASCENSOR Y ADQUISICION E INSTALACION DE PROTECTORES EXTERNOS DE HIERRO PARA VENTANA (VERJAS) PARA EL CENTRO DE SERVICIOS PLAZA AURORA DEL INABIMA</t>
  </si>
  <si>
    <t>B1500000283</t>
  </si>
  <si>
    <t>SUMINISTRO DE AGUA POTABLE INABIMA - SAN CRISTOBAL, CORRESPONDIENTE AL MES DE JUNIO 2023.</t>
  </si>
  <si>
    <t xml:space="preserve"> B1500302985</t>
  </si>
  <si>
    <t xml:space="preserve">CONSUMO DE AGUA POTABLE EN EL CENTRO DE SERVICIOS - SEDE CENTRAL INABIMA, CORRESPONDIENTE AL MES DE JULIO 2023. </t>
  </si>
  <si>
    <t>B1500121334</t>
  </si>
  <si>
    <t>103035876</t>
  </si>
  <si>
    <t>ARQUIESTUDIO POLANCO, SRL</t>
  </si>
  <si>
    <t>ALQUILER DE RENTA BIMESTRAL, CENTRO DE SERVICIOS INABIMA - LA VEGA, CORRESPONDIENTE AL PERIODO DEL 01 DE MAYO 2023 AL 01 DE JULIO 2023.</t>
  </si>
  <si>
    <t>B1500000065</t>
  </si>
  <si>
    <t>PAGO FACT. NO. B1500000075 D/F 23/06/2023, POR ALQUILER DE LOCAL EN CENTRO DE SERVICIOS HIGUEY Y LA ALTAGRACIA CORRESPONDIENTE AL PERIODO DEL 01/05/2023 AL 01/07/2023, CONTRATO DE ARRENDAMIENTO NO.017/2020 Y CERTIFICACION DE CONTRATO NO.BS-0000161-2022. VER ANEXOS.</t>
  </si>
  <si>
    <t>B1500000075</t>
  </si>
  <si>
    <t>SERVICIOS DE ENERGIA ELECTRICA DEL CENTRO DE SERVICIOS - INABIMA HIGUEY, CORRESPONDIENTE AL MES DE JUNIO 2023</t>
  </si>
  <si>
    <t>B1500275815</t>
  </si>
  <si>
    <t>SERVICIOS DE ENERGIA ELECTRICA DEL CENTRO DE SERVICIOS - INABIMA EL SEIBO, CORRESPONDIENTE AL MES DE JUNIO 2023</t>
  </si>
  <si>
    <t>B1500278942</t>
  </si>
  <si>
    <t>SERVICIOS DE ENERGIA ELECTRICA DEL CENTRO DE SERVICIOS - INABIMA DISTRITO NACIONAL, CORRESPONDIENTE AL MES DE JUNIO 2023</t>
  </si>
  <si>
    <t>B1500274358</t>
  </si>
  <si>
    <t>B1500334192</t>
  </si>
  <si>
    <t>B1500334193</t>
  </si>
  <si>
    <t>B1500334194</t>
  </si>
  <si>
    <t>B1500334195</t>
  </si>
  <si>
    <t>B1500000353</t>
  </si>
  <si>
    <t>B1500000058</t>
  </si>
  <si>
    <t>B1500000060</t>
  </si>
  <si>
    <t>B1500010752</t>
  </si>
  <si>
    <t xml:space="preserve">B1500052299 </t>
  </si>
  <si>
    <t>B1500052312</t>
  </si>
  <si>
    <t>B1500369097</t>
  </si>
  <si>
    <t>B1500370541</t>
  </si>
  <si>
    <t>B1500369099</t>
  </si>
  <si>
    <t>B1500369072</t>
  </si>
  <si>
    <t>B1500369920</t>
  </si>
  <si>
    <t>B1500369107</t>
  </si>
  <si>
    <t xml:space="preserve">PAGO FACTURA NO. B1500000982 D/F 05/07/2023 DE LA POLIZA NO. 6448130000205 CORRESPONDIENTE DESDE EL 01 DE JUNIO 2023 AL 01 DE JULIO 2023. </t>
  </si>
  <si>
    <t xml:space="preserve">DELSOL ENTERPRISE, SRL </t>
  </si>
  <si>
    <t>2DO. PAGO SEGÚN FACTURA NO. B1500000010 D/F 15/05/2023 POR VALOR DE RD$2,404.99 SERVICIO DE LAVADO Y PLANCHADO DE MANTELES Y BAMBALINAS PERTENECIENTE AL INABIMA. SEGÚN DOCUMENTACIÓN ANEXA</t>
  </si>
  <si>
    <t>B1500000010</t>
  </si>
  <si>
    <t>RESOLUCIÓN TÉCNICA ALDASO, EIRL</t>
  </si>
  <si>
    <t xml:space="preserve">1ER. PAGO SEGÚN FACTURA NO. B1500000026 D/F 06/06/2023 POR VALOR DE RD$5,506.66 CONTRATACIÓN DE EMPRESA ESPECIALIZADA PARA EL MANTENIMIENTO DE DOS (2) PORTONES ELÉCTRICOS EN LA SEDE CENTRAL DEL INABIMA, POR PERIODO DE UN (1) AÑO. SEGÚN DOCUMENTACIÓN ANEXA. </t>
  </si>
  <si>
    <t>B1500000026</t>
  </si>
  <si>
    <t>ROSSY ESTEVEZ ESCOLASTICO DE VINICIO</t>
  </si>
  <si>
    <t>1ER. PAGO SEGÚN FACTURAS NO. B1500000010 D/F 05/005 Y B1500000011 D/F 29/05/2023 POR VALOR DE RD$115,500.00 POR CONCEPTO DE SERVICIO DE CAPACITACIÓN PARA LOS MAESTROS PENSIONADOS Y JUBILADOS DEL PROGRAMA TURISMO MAGISTERIAL DEL INABIMA, 2DO. TRIMESTRE 2023. SEGÚN DOCUMENTO ANEXO</t>
  </si>
  <si>
    <t>B1500000011</t>
  </si>
  <si>
    <t>132516087</t>
  </si>
  <si>
    <t>SOLUCIONES GREIKOL, SRL</t>
  </si>
  <si>
    <t>124010241</t>
  </si>
  <si>
    <t>FARMACIA CHURCHILL, SRL</t>
  </si>
  <si>
    <t>B1500000310</t>
  </si>
  <si>
    <t>JUAN CARLOS DE LEON GUILLEN</t>
  </si>
  <si>
    <t>B1500000017</t>
  </si>
  <si>
    <t>131388264</t>
  </si>
  <si>
    <t>INVERSIONES SIURANA, SRL</t>
  </si>
  <si>
    <t>PAGO FACTURAS NO. B1500000871 D/F 12/06/2023  POR VALOR DE RD$440,846.95 POR CONCEPTO DE CONTRATACIÓN DE PLATAFORMA WEB MILTIPROVEEDOR PARA LOS SERVICIOS DE ALMUERZOS, CENAS Y CATERING DEL INABIMA 1ER. TRISMESTRE.</t>
  </si>
  <si>
    <t>B1500000871</t>
  </si>
  <si>
    <t>ULTIMO. PAGO SEGÚN FACTURAS NO. B1500000012 D/F  20/06/2023 POR VALOR DE RD$38500.00 POR CONCEPTO DE SERVICIO DE CAPACITACIÓN PARA LOS MAESTROS PENSIONADOS Y JUBILADOS DEL PROGRAMA TURISMO MAGISTERIAL DEL INABIMA, 2DO. TRIMESTRE 2023. SEGÚN DOCUMENTO ANEXO</t>
  </si>
  <si>
    <t>B1500000012</t>
  </si>
  <si>
    <t>131454682</t>
  </si>
  <si>
    <t>INVERSIONES CORGARHI, SRL</t>
  </si>
  <si>
    <t>PAGO FACTURA NO. B1500000690 D/F 30/05/2023  POR VALOR DE RD$243,996.21 POR CONCEPTO DE CONTRATACION DE SERVICIOS DE ALMUERZO SERVIDO EN LAS INSTALACIONES DEL PROVEEDOR PARA ACTIVIDADES DE LOS PROGRAMAS TURISMO MAGISTERIAL DEL INABIMA   1ER Y 2DO TRIMESTRE, SEGUN DOCUMENTOS ANEXOS</t>
  </si>
  <si>
    <t>B1500000690</t>
  </si>
  <si>
    <t>132604318</t>
  </si>
  <si>
    <t>R&amp;S INNOVATION BUSINESS GROUP IBG, SRL</t>
  </si>
  <si>
    <t>B1500000020</t>
  </si>
  <si>
    <t>130546312</t>
  </si>
  <si>
    <t>PROMO NATIONAL,SRL</t>
  </si>
  <si>
    <t>FACTURA No. B1500000053  D/F 15/06/2023 POR VALOR DE RD$262,442.50  POR CONCEPTO DE AQUISICION DE UNIFORMES Y ARTICULOS PERSONALIZADOS PARA USO DEL DEPTO . DE RECURSOS HUMANOS Y PROGRAMA TURISMO MAGISTERIAL  DEL INABIMA, 2DO.  TRIMESTRE SEGUN DOCUMENTOS ANEXO.</t>
  </si>
  <si>
    <t>B1500000053</t>
  </si>
  <si>
    <t>101148691</t>
  </si>
  <si>
    <t>H Y L, S. A.</t>
  </si>
  <si>
    <t>B1500004999</t>
  </si>
  <si>
    <t>130142254</t>
  </si>
  <si>
    <t>IDEMESA, SRL</t>
  </si>
  <si>
    <t>B1500000987</t>
  </si>
  <si>
    <t>B1500000160</t>
  </si>
  <si>
    <t>101619262</t>
  </si>
  <si>
    <t>GRUPO DIARIO LIBRE, S.A.</t>
  </si>
  <si>
    <t>PAGO FACTURA NO.B1500002469  D/F 19/06/2023 POR VALOR DE RD$22,990.18 SERVICIO DE PUBLICACIÓN DE AVISO DE CONVOCATORIA A CONCURSO PÚBLICO Y AVISO DE CONVOCATORIA A PROCESO DE LICITACION PUBLICA NACIONAL PARA ADQUISICION DE VEHICULOS DE MOTOR PARA OPERATIVIDAD DE INABIMA, SEGÚN DOCUMENTACIÓN ANEXA.</t>
  </si>
  <si>
    <t>B1500002469</t>
  </si>
  <si>
    <t>B1500010645</t>
  </si>
  <si>
    <t>132274474</t>
  </si>
  <si>
    <t>OMX MULTISERVICIOS, SRL</t>
  </si>
  <si>
    <t>130297118</t>
  </si>
  <si>
    <t>GTG INDUSTRIAL, SRL</t>
  </si>
  <si>
    <t>B1500003402</t>
  </si>
  <si>
    <t>130560552</t>
  </si>
  <si>
    <t>SUPLIGENSA, SRL</t>
  </si>
  <si>
    <t>B1500000701</t>
  </si>
  <si>
    <t>131551882</t>
  </si>
  <si>
    <t>COMERCIAL YAELYS, SRL</t>
  </si>
  <si>
    <t>B1500000410</t>
  </si>
  <si>
    <t>130548579</t>
  </si>
  <si>
    <t>BEST SUPPLY SRL</t>
  </si>
  <si>
    <t>B1500000656</t>
  </si>
  <si>
    <t>131518982</t>
  </si>
  <si>
    <t>TEHILLAH &amp; ASOCIADOS, SRL</t>
  </si>
  <si>
    <t>B1500000164</t>
  </si>
  <si>
    <t>131379265</t>
  </si>
  <si>
    <t>SUPPLY DEPOT DD, SRL</t>
  </si>
  <si>
    <t>B1500000219</t>
  </si>
  <si>
    <t>130187142</t>
  </si>
  <si>
    <t>RQD HIGIENICOS,  SRL</t>
  </si>
  <si>
    <t>B1500000402</t>
  </si>
  <si>
    <t>130738582</t>
  </si>
  <si>
    <t>INVERSIONES TEJEDA VALERA F D, SRL</t>
  </si>
  <si>
    <t>B1500000596</t>
  </si>
  <si>
    <t>101893494</t>
  </si>
  <si>
    <t>PAGO FACTURA NO. B1500000737  D/F 30/06/2023 POR VALOR DE RD$496,496.69  POR CONCEPTO DE PROCESAMIENTO DE DATOS DEL SISTEMA DE LA SEGURIDAD SOCIAL  A  PROFESORES PENSIONADOS Y JUBILADOS DEL INABIMA CORRESPONDIENTE AL MES DE JUNIO DEL 2023, SEGÚN DOCUMENTOS ANEXOS</t>
  </si>
  <si>
    <t>B1500000737</t>
  </si>
  <si>
    <t>131399215</t>
  </si>
  <si>
    <t>EXPRESS SERVICIOS LOGISTICOS ESLOGIST, EIRL</t>
  </si>
  <si>
    <t>B1500000319</t>
  </si>
  <si>
    <t>131561502</t>
  </si>
  <si>
    <t>BROTHERS RSR SUPPLY OFFICE, SRL</t>
  </si>
  <si>
    <t>B1500001097</t>
  </si>
  <si>
    <t>101625589</t>
  </si>
  <si>
    <t>HOSPIFAR, SRL</t>
  </si>
  <si>
    <t>B1500006135</t>
  </si>
  <si>
    <t>132489756</t>
  </si>
  <si>
    <t>PROMOTIONALTECH, SRL</t>
  </si>
  <si>
    <t>PAGO FECTURA NO.B1500000015 D/F 29/05/2023 POR UN MONTO DE RD$270,928.00 POR CONCEPTO DE ADQUISICION DE UNIFORMES Y ARTICULOS PERSONALIZADOS PARA USO DEL DPTO. DE RECURSOS HUMANOS Y PROGRAMA TURISMO MAGISTERIAL DEL INABIMA, 2DO. TRIMESTRE. SEGUN DOCUMENTOS ANEXOS.</t>
  </si>
  <si>
    <t>B1500000015</t>
  </si>
  <si>
    <t>MAYLEN ELIZABETH ANDON SANSUR</t>
  </si>
  <si>
    <t>B1500000221</t>
  </si>
  <si>
    <t>101195665</t>
  </si>
  <si>
    <t>CONSULTORES DE DATOS DEL CARIBE</t>
  </si>
  <si>
    <t>B150001421</t>
  </si>
  <si>
    <t xml:space="preserve">PAGO FACTURA NO. B1500000074 D/F 05/06/2023 POR VALOR DE RD$9,912.00 ADQUISICIÓN DE MATERIALES DE LIMPIEZA PARA LA OPERATIVIDAD DEL INABIMA, 2DO. TRIMESTRE 2013. </t>
  </si>
  <si>
    <t>PAGO FACTURA NO. B1500000310 D/F 25/05/2023 POR VALOR DE RD$8,891.36 ADQUISICIÓN DE MEDICAMENTOS PARA REPOSICIÓN BOTIQUÍN DE LA SEDE CENTRAL Y CENTROS DE SERVICIOS DEL INABIMA.</t>
  </si>
  <si>
    <t xml:space="preserve">PAGO FACTURA NO. B1500000017 D/F 23/06/2023 POR VALOR DE RD$18,880.00 POR CONCEPTO DE SERVICIO DE NOTIFICACION DE TRES ACTOS DE ALGUACIL, </t>
  </si>
  <si>
    <t xml:space="preserve">PAGO FACTURA NO. B1500000020 D/F 31/05/2023 POR VALOR RD$122,040.00  ADQUISICION DE UNIFORME Y ARTICULOS PERSONALIZADOS PARA USO DEL DPTO. DE RRHH Y PROGRAMA TURISMO MAGISTERIALDEL INABIMA, 2DO TRIMESTRE.  </t>
  </si>
  <si>
    <t xml:space="preserve">PAGOS DE LA FACTURA NO. B1500004999   D/F  12/06/2023 POR UN MONTO DE RD$36,693.66 ADQUISICION DE NEUMATICOS PARA JEEPETA FORD EXPLORES 2017, </t>
  </si>
  <si>
    <t xml:space="preserve">PAGOS DE LA FACTURA NO. B150000987  D/F 29/05/2023 POR UN MONTO DE RD$15,375.14  ADQUISICION DE MEDICAMENTOS PARA REPOSICION BOTIQUIN DE LA SEDE CENTRAL Y CENTROS DE SERVICIOS DEL INABIMA, </t>
  </si>
  <si>
    <t xml:space="preserve">PAGO DE LA FACTURA NO. B1500000160 D/F 09/06/2023 POR VALOR DE RD$9,440.00 CONTRATACIÓN DE SERVICIOS DE FUMIGACIÓN POR UN PERIODO DE DOCE (12) MESES PARA LA SEDE CENTRAL Y DEPENDENCIAS DEL INABIMA.  </t>
  </si>
  <si>
    <t xml:space="preserve"> PAGO DE LA  FACTURA NO. B1500010645  D/F 05/06/2023  POR UN MONTO DE RD$4,200.00 CONTRATACION DE EMPRESA PARA EL SERVICIO DE LAVADO DE LOS VEHÍCULOS DEL INABIMA, POR UN PERIODO DE SEIS (6) MESES. </t>
  </si>
  <si>
    <t xml:space="preserve">PAGO DE LA FACTURA No. B1500000060 D/F 05/06/2023 POR UN MONTO DE RD$2,109.25  ADQUISICION DE MATERIALES DE LIMPIEZA PARA LA OPERATIVIDAD DEL INABIMA,  2DO TRIMESTRE DEL 2023 </t>
  </si>
  <si>
    <t xml:space="preserve">PAGO DE LA FACTURA NO.B1500003402 D/F 14/06/2023 POR UN MONTO DE RD$349,317.36  POR CONCEPTO DE ADQUISICION DE MATERIALES DE LIMPIEZA PARA LA OPERATIVIDAD DEL INABIMA, 2DO TRIMESTRE </t>
  </si>
  <si>
    <t xml:space="preserve">PAGO FACTURA No. B1500000701  D/F 06/06/2023  POR VALOR DE RD$54,870.00, POR CONCEPTO DE  ADQUISICIÓN DE MATERIALES DE LIMPIEZA PARA LA OPERATIVIDAD DEL INABIMA, 2DO TRIMESTRE DEL 2023  </t>
  </si>
  <si>
    <t xml:space="preserve">PAGO FACTURA NO. B1500000410  D/F 12/06/2023  POR VALOR DE RD$74,259.07  POR CONCEPTO DE  ADQUISICIÓN DE MATERIALES DE LIMPIEZA PARA LA OPERATIVIDAD DEL INABIMA,  2DO TRIMESTRE 2023 </t>
  </si>
  <si>
    <t xml:space="preserve">PAGO FACTURA NO. B1500000656  D/F 14/06/2023  POR VALOR DE RD$16,191.96  POR CONCEPTO DE  ADQUISICIÓN DE MATERIALES GASTABLES  DE OFICINA PARA LA OPEREATIVIDAD DEL INABIMA ,    2DO  TRIMESTRE, DIRIGIDO A MIPYME </t>
  </si>
  <si>
    <t xml:space="preserve">PAGO FACTURA No B1500000164  D/F 02/06/2023  POR VALOR DE RD$30,680.00 POR CONCEPTO DE ADQUISICION DE BOTIQUIN DE EMERGENCIA PARA CENTROS DE SERVICIOS DEL INABIMA, </t>
  </si>
  <si>
    <t>PAGO DE LA FACTURA No. B1500000219 D/F 02/06/2023 POR UN MONTO DE RD$17,118.38 POR CONCEPTO DE ADQUISICION DE MATERIALES DE LIMPIEZA PARA LA OPERATIVIDAD DEL INABIMA, 2DO TRIMESTRE DEL 2023</t>
  </si>
  <si>
    <t xml:space="preserve">PAGO FACTURA NO. B1500000402 D/F  07/06/2023  POR UN MONTO  DE RD$105,617.22  ADQUISICIÓN DE MATERIALES DE LIMPIEZA PARA LA OPERATIVIDAD DEL INABIMA, 2DO .TRIMESTRE DEL 2023. </t>
  </si>
  <si>
    <t xml:space="preserve">PAGO FACTURA NO. B1500000596 D/F 15/06/2023 POR VALOR DE RD$25,865.60 POR CONCEPTO DE ADQUISICIÓN DE MATERIALES GASTABLES DE OFICINA PARA LA OPERATIVIDAD DE INABIMA, 2DO TRIMESTRE DEL 2023, DIRIGIDO A MIPYME  </t>
  </si>
  <si>
    <t xml:space="preserve">PAGO FACTURA NO. B1500000319 D/F 09/06/2023 POR VALOR DE RD$14,443.20 ADQUISICIÓN DE MATERIALES DE LIMPIEZA PARA LA OPERATIVIDAD DEL INABIMA, 2DO. TRIMESTRE 2023. </t>
  </si>
  <si>
    <t xml:space="preserve">PAGO FACTURA No. B1500001097 D/F 14/06/2023 POR VALOR DE RD$50,976.00 POR CONCEPTO DE ADQUISICION DE MATERIALES GASTABLES DE OFICINA  PARA LA OPERATIVIDAD DEL INABIMA, 2DO  TRIMESTRE DEL 2023,  DIRIGIDO A MIPYME.  </t>
  </si>
  <si>
    <t xml:space="preserve">PAGO FACTURA NO. B1500006135 D/F 26/05/2023 POR UN MONTO DE RD$2,999.75 POR CONCEPTO DE ADQUISICION DE MEDICAMENTOS PARA REPOSICION BOTIQUIN DE LA SEDE CENTRAL Y CENTROS DE SERVICIOS DEL INABIMA . </t>
  </si>
  <si>
    <t>PAGO FACTURA NO. B1500000221 D/F 29/06/2023 POR UN MONTO DE RD$295,000.00 POR CONCEPTO DE SERVICIOS DE CATERING PARA ACTO DE ENTREGA PLAN DE RETIRO COMPLEMENTARIO DEL  INABIMA.</t>
  </si>
  <si>
    <t xml:space="preserve">TE-GA001621 PAGO DE FACTURA NO. B1500001421 D/F 12/06/2023 POR UN RD$17,622.35 POR CONCEPTO DE REPORTE DE CONSULTAS REALIZADAS AL BURO DE CRÉDITO A PROFESORES JUBILADOS Y PENSIONADOS POR EL INABIMA, </t>
  </si>
  <si>
    <t>RELACION ESTADO DE CUENTA SUPLIDORES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</si>
</sst>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212529"/>
      <name val="Times New Roman"/>
      <family val="1"/>
    </font>
    <font>
      <sz val="11"/>
      <color rgb="FF080000"/>
      <name val="Times New Roman"/>
      <family val="1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10" fillId="0" borderId="0" xfId="0" applyFont="1"/>
    <xf numFmtId="49" fontId="9" fillId="0" borderId="0" xfId="0" applyNumberFormat="1" applyFont="1"/>
    <xf numFmtId="43" fontId="0" fillId="0" borderId="0" xfId="2" applyFont="1"/>
    <xf numFmtId="43" fontId="3" fillId="0" borderId="0" xfId="2" applyFont="1" applyAlignment="1">
      <alignment horizontal="center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43" fontId="3" fillId="3" borderId="4" xfId="2" applyFont="1" applyFill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0" xfId="0" applyFont="1"/>
    <xf numFmtId="49" fontId="15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14" fontId="13" fillId="0" borderId="0" xfId="0" applyNumberFormat="1" applyFont="1" applyAlignment="1">
      <alignment horizontal="center"/>
    </xf>
    <xf numFmtId="43" fontId="15" fillId="0" borderId="0" xfId="2" applyFont="1"/>
    <xf numFmtId="43" fontId="13" fillId="0" borderId="0" xfId="2" applyFont="1"/>
    <xf numFmtId="43" fontId="13" fillId="0" borderId="0" xfId="2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9" fontId="0" fillId="0" borderId="0" xfId="1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6" fillId="4" borderId="2" xfId="0" applyFont="1" applyFill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/>
    </xf>
    <xf numFmtId="43" fontId="0" fillId="0" borderId="2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4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3143251</xdr:colOff>
      <xdr:row>0</xdr:row>
      <xdr:rowOff>101600</xdr:rowOff>
    </xdr:from>
    <xdr:to>
      <xdr:col>4</xdr:col>
      <xdr:colOff>85726</xdr:colOff>
      <xdr:row>8</xdr:row>
      <xdr:rowOff>136194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6223001" y="292100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AO77"/>
  <sheetViews>
    <sheetView showGridLines="0" tabSelected="1" zoomScaleNormal="100" workbookViewId="0"/>
  </sheetViews>
  <sheetFormatPr baseColWidth="10" defaultColWidth="20.7109375" defaultRowHeight="15" x14ac:dyDescent="0.25"/>
  <cols>
    <col min="1" max="1" width="13.28515625" style="17" customWidth="1"/>
    <col min="2" max="2" width="34.28515625" customWidth="1"/>
    <col min="3" max="3" width="68.42578125" style="17" customWidth="1"/>
    <col min="4" max="4" width="17.42578125" style="17" customWidth="1"/>
    <col min="5" max="5" width="14.42578125" style="17" bestFit="1" customWidth="1"/>
    <col min="6" max="6" width="16" style="17" customWidth="1"/>
    <col min="7" max="7" width="13.42578125" style="9" customWidth="1"/>
    <col min="8" max="8" width="14.28515625" style="9" customWidth="1"/>
    <col min="9" max="9" width="12.7109375" style="9" customWidth="1"/>
    <col min="10" max="10" width="20.7109375" style="17"/>
  </cols>
  <sheetData>
    <row r="10" spans="1:12" x14ac:dyDescent="0.25">
      <c r="A10" s="43" t="s">
        <v>191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2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2" ht="15.75" thickBot="1" x14ac:dyDescent="0.3">
      <c r="A12" s="3"/>
      <c r="B12" s="3"/>
      <c r="C12" s="3"/>
      <c r="D12" s="3"/>
      <c r="E12" s="3"/>
      <c r="F12" s="3"/>
      <c r="H12" s="10"/>
      <c r="I12" s="10"/>
      <c r="J12" s="3"/>
      <c r="L12" s="4"/>
    </row>
    <row r="13" spans="1:12" s="1" customFormat="1" ht="45" customHeight="1" x14ac:dyDescent="0.25">
      <c r="A13" s="13" t="s">
        <v>4</v>
      </c>
      <c r="B13" s="14" t="s">
        <v>0</v>
      </c>
      <c r="C13" s="14" t="s">
        <v>9</v>
      </c>
      <c r="D13" s="14" t="s">
        <v>8</v>
      </c>
      <c r="E13" s="14" t="s">
        <v>1</v>
      </c>
      <c r="F13" s="14" t="s">
        <v>6</v>
      </c>
      <c r="G13" s="15" t="s">
        <v>15</v>
      </c>
      <c r="H13" s="15" t="s">
        <v>7</v>
      </c>
      <c r="I13" s="15" t="s">
        <v>2</v>
      </c>
      <c r="J13" s="16" t="s">
        <v>3</v>
      </c>
    </row>
    <row r="14" spans="1:12" s="19" customFormat="1" ht="24.95" customHeight="1" x14ac:dyDescent="0.2">
      <c r="A14" s="37">
        <v>101069912</v>
      </c>
      <c r="B14" s="38" t="s">
        <v>16</v>
      </c>
      <c r="C14" s="39" t="s">
        <v>76</v>
      </c>
      <c r="D14" s="40" t="s">
        <v>40</v>
      </c>
      <c r="E14" s="41">
        <v>45078</v>
      </c>
      <c r="F14" s="41">
        <v>45108</v>
      </c>
      <c r="G14" s="42">
        <v>473818.77</v>
      </c>
      <c r="H14" s="42">
        <v>473818.77</v>
      </c>
      <c r="I14" s="35">
        <v>0</v>
      </c>
      <c r="J14" s="37" t="s">
        <v>5</v>
      </c>
    </row>
    <row r="15" spans="1:12" s="1" customFormat="1" ht="24.95" customHeight="1" x14ac:dyDescent="0.25">
      <c r="A15" s="32">
        <v>101142162</v>
      </c>
      <c r="B15" s="33" t="s">
        <v>41</v>
      </c>
      <c r="C15" s="29" t="s">
        <v>42</v>
      </c>
      <c r="D15" s="32" t="s">
        <v>43</v>
      </c>
      <c r="E15" s="34">
        <v>45064</v>
      </c>
      <c r="F15" s="34">
        <f>+E15+30</f>
        <v>45094</v>
      </c>
      <c r="G15" s="35">
        <v>4407</v>
      </c>
      <c r="H15" s="35">
        <f>+G15</f>
        <v>4407</v>
      </c>
      <c r="I15" s="35">
        <v>0</v>
      </c>
      <c r="J15" s="32" t="s">
        <v>5</v>
      </c>
    </row>
    <row r="16" spans="1:12" s="1" customFormat="1" ht="24.95" customHeight="1" x14ac:dyDescent="0.25">
      <c r="A16" s="32" t="s">
        <v>29</v>
      </c>
      <c r="B16" s="33" t="s">
        <v>30</v>
      </c>
      <c r="C16" s="29" t="s">
        <v>44</v>
      </c>
      <c r="D16" s="32" t="s">
        <v>45</v>
      </c>
      <c r="E16" s="34">
        <v>45110</v>
      </c>
      <c r="F16" s="34">
        <f>E16+25</f>
        <v>45135</v>
      </c>
      <c r="G16" s="35">
        <v>810</v>
      </c>
      <c r="H16" s="35">
        <f t="shared" ref="H16:H38" si="0">+G16</f>
        <v>810</v>
      </c>
      <c r="I16" s="35">
        <v>0</v>
      </c>
      <c r="J16" s="32" t="s">
        <v>5</v>
      </c>
    </row>
    <row r="17" spans="1:41" s="1" customFormat="1" ht="24.95" customHeight="1" x14ac:dyDescent="0.25">
      <c r="A17" s="32">
        <v>401037272</v>
      </c>
      <c r="B17" s="33" t="s">
        <v>38</v>
      </c>
      <c r="C17" s="29" t="s">
        <v>46</v>
      </c>
      <c r="D17" s="32" t="s">
        <v>47</v>
      </c>
      <c r="E17" s="34">
        <v>45108</v>
      </c>
      <c r="F17" s="34">
        <f>+E17+20</f>
        <v>45128</v>
      </c>
      <c r="G17" s="35">
        <v>626</v>
      </c>
      <c r="H17" s="35">
        <f t="shared" si="0"/>
        <v>626</v>
      </c>
      <c r="I17" s="35">
        <v>0</v>
      </c>
      <c r="J17" s="32" t="s">
        <v>5</v>
      </c>
    </row>
    <row r="18" spans="1:41" s="1" customFormat="1" ht="24.95" customHeight="1" x14ac:dyDescent="0.25">
      <c r="A18" s="32" t="s">
        <v>48</v>
      </c>
      <c r="B18" s="33" t="s">
        <v>49</v>
      </c>
      <c r="C18" s="29" t="s">
        <v>50</v>
      </c>
      <c r="D18" s="32" t="s">
        <v>51</v>
      </c>
      <c r="E18" s="34">
        <v>45108</v>
      </c>
      <c r="F18" s="34">
        <f t="shared" ref="F18:F26" si="1">E18+30</f>
        <v>45138</v>
      </c>
      <c r="G18" s="35">
        <v>47234</v>
      </c>
      <c r="H18" s="35">
        <f t="shared" si="0"/>
        <v>47234</v>
      </c>
      <c r="I18" s="35">
        <v>0</v>
      </c>
      <c r="J18" s="32" t="s">
        <v>5</v>
      </c>
    </row>
    <row r="19" spans="1:41" s="1" customFormat="1" ht="24.95" customHeight="1" x14ac:dyDescent="0.25">
      <c r="A19" s="32">
        <v>130676917</v>
      </c>
      <c r="B19" s="33" t="s">
        <v>22</v>
      </c>
      <c r="C19" s="29" t="s">
        <v>52</v>
      </c>
      <c r="D19" s="32" t="s">
        <v>53</v>
      </c>
      <c r="E19" s="34">
        <v>45056</v>
      </c>
      <c r="F19" s="34">
        <f t="shared" si="1"/>
        <v>45086</v>
      </c>
      <c r="G19" s="35">
        <v>64259.19</v>
      </c>
      <c r="H19" s="35">
        <f t="shared" si="0"/>
        <v>64259.19</v>
      </c>
      <c r="I19" s="35">
        <v>0</v>
      </c>
      <c r="J19" s="32" t="s">
        <v>5</v>
      </c>
    </row>
    <row r="20" spans="1:41" s="1" customFormat="1" ht="24.95" customHeight="1" x14ac:dyDescent="0.25">
      <c r="A20" s="32" t="s">
        <v>36</v>
      </c>
      <c r="B20" s="33" t="s">
        <v>37</v>
      </c>
      <c r="C20" s="29" t="s">
        <v>54</v>
      </c>
      <c r="D20" s="32" t="s">
        <v>55</v>
      </c>
      <c r="E20" s="34">
        <v>45096</v>
      </c>
      <c r="F20" s="34">
        <f t="shared" si="1"/>
        <v>45126</v>
      </c>
      <c r="G20" s="35">
        <v>141.84450000000001</v>
      </c>
      <c r="H20" s="35">
        <f t="shared" si="0"/>
        <v>141.84450000000001</v>
      </c>
      <c r="I20" s="35">
        <v>0</v>
      </c>
      <c r="J20" s="32" t="s">
        <v>5</v>
      </c>
    </row>
    <row r="21" spans="1:41" s="1" customFormat="1" ht="24.95" customHeight="1" x14ac:dyDescent="0.25">
      <c r="A21" s="32" t="s">
        <v>36</v>
      </c>
      <c r="B21" s="33" t="s">
        <v>37</v>
      </c>
      <c r="C21" s="29" t="s">
        <v>56</v>
      </c>
      <c r="D21" s="32" t="s">
        <v>57</v>
      </c>
      <c r="E21" s="34">
        <v>45107</v>
      </c>
      <c r="F21" s="34">
        <f t="shared" si="1"/>
        <v>45137</v>
      </c>
      <c r="G21" s="35">
        <v>3283.01</v>
      </c>
      <c r="H21" s="35">
        <f t="shared" si="0"/>
        <v>3283.01</v>
      </c>
      <c r="I21" s="35">
        <v>0</v>
      </c>
      <c r="J21" s="32" t="s">
        <v>5</v>
      </c>
    </row>
    <row r="22" spans="1:41" s="1" customFormat="1" ht="24.95" customHeight="1" x14ac:dyDescent="0.25">
      <c r="A22" s="32" t="s">
        <v>36</v>
      </c>
      <c r="B22" s="33" t="s">
        <v>37</v>
      </c>
      <c r="C22" s="29" t="s">
        <v>58</v>
      </c>
      <c r="D22" s="32" t="s">
        <v>59</v>
      </c>
      <c r="E22" s="34">
        <v>45096</v>
      </c>
      <c r="F22" s="34">
        <f t="shared" si="1"/>
        <v>45126</v>
      </c>
      <c r="G22" s="35">
        <v>589.41800000000001</v>
      </c>
      <c r="H22" s="35">
        <f t="shared" si="0"/>
        <v>589.41800000000001</v>
      </c>
      <c r="I22" s="35">
        <v>0</v>
      </c>
      <c r="J22" s="32" t="s">
        <v>5</v>
      </c>
    </row>
    <row r="23" spans="1:41" s="1" customFormat="1" ht="24.95" customHeight="1" x14ac:dyDescent="0.25">
      <c r="A23" s="32">
        <v>101821256</v>
      </c>
      <c r="B23" s="33" t="s">
        <v>24</v>
      </c>
      <c r="C23" s="29" t="s">
        <v>25</v>
      </c>
      <c r="D23" s="32" t="s">
        <v>60</v>
      </c>
      <c r="E23" s="34">
        <v>44958</v>
      </c>
      <c r="F23" s="34">
        <f t="shared" si="1"/>
        <v>44988</v>
      </c>
      <c r="G23" s="35">
        <v>2367.989</v>
      </c>
      <c r="H23" s="35">
        <f t="shared" si="0"/>
        <v>2367.989</v>
      </c>
      <c r="I23" s="35">
        <v>0</v>
      </c>
      <c r="J23" s="32" t="s">
        <v>5</v>
      </c>
    </row>
    <row r="24" spans="1:41" s="31" customFormat="1" ht="24.95" customHeight="1" x14ac:dyDescent="0.25">
      <c r="A24" s="32">
        <v>101821256</v>
      </c>
      <c r="B24" s="33" t="s">
        <v>24</v>
      </c>
      <c r="C24" s="36" t="s">
        <v>25</v>
      </c>
      <c r="D24" s="32" t="s">
        <v>61</v>
      </c>
      <c r="E24" s="34">
        <v>44958</v>
      </c>
      <c r="F24" s="34">
        <f t="shared" si="1"/>
        <v>44988</v>
      </c>
      <c r="G24" s="35">
        <v>2368.4070000000002</v>
      </c>
      <c r="H24" s="35">
        <f t="shared" si="0"/>
        <v>2368.4070000000002</v>
      </c>
      <c r="I24" s="35">
        <v>0</v>
      </c>
      <c r="J24" s="32" t="s">
        <v>5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31" customFormat="1" ht="24.95" customHeight="1" x14ac:dyDescent="0.25">
      <c r="A25" s="32">
        <v>101821256</v>
      </c>
      <c r="B25" s="33" t="s">
        <v>24</v>
      </c>
      <c r="C25" s="29" t="s">
        <v>25</v>
      </c>
      <c r="D25" s="32" t="s">
        <v>62</v>
      </c>
      <c r="E25" s="34">
        <v>44958</v>
      </c>
      <c r="F25" s="34">
        <f t="shared" si="1"/>
        <v>44988</v>
      </c>
      <c r="G25" s="35">
        <v>2367.989</v>
      </c>
      <c r="H25" s="35">
        <f t="shared" si="0"/>
        <v>2367.989</v>
      </c>
      <c r="I25" s="35">
        <v>0</v>
      </c>
      <c r="J25" s="32" t="s">
        <v>5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s="31" customFormat="1" ht="24.95" customHeight="1" x14ac:dyDescent="0.25">
      <c r="A26" s="32">
        <v>101821256</v>
      </c>
      <c r="B26" s="33" t="s">
        <v>24</v>
      </c>
      <c r="C26" s="36" t="s">
        <v>25</v>
      </c>
      <c r="D26" s="32" t="s">
        <v>63</v>
      </c>
      <c r="E26" s="34">
        <v>44958</v>
      </c>
      <c r="F26" s="34">
        <f t="shared" si="1"/>
        <v>44988</v>
      </c>
      <c r="G26" s="35">
        <v>2681.489</v>
      </c>
      <c r="H26" s="35">
        <f t="shared" si="0"/>
        <v>2681.489</v>
      </c>
      <c r="I26" s="35">
        <v>0</v>
      </c>
      <c r="J26" s="32" t="s">
        <v>5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s="31" customFormat="1" ht="24.95" customHeight="1" x14ac:dyDescent="0.25">
      <c r="A27" s="32" t="s">
        <v>34</v>
      </c>
      <c r="B27" s="33" t="s">
        <v>35</v>
      </c>
      <c r="C27" s="29" t="s">
        <v>25</v>
      </c>
      <c r="D27" s="32" t="s">
        <v>64</v>
      </c>
      <c r="E27" s="34">
        <v>45084</v>
      </c>
      <c r="F27" s="34">
        <f>E27+30</f>
        <v>45114</v>
      </c>
      <c r="G27" s="35">
        <v>17289</v>
      </c>
      <c r="H27" s="35">
        <f t="shared" si="0"/>
        <v>17289</v>
      </c>
      <c r="I27" s="35">
        <v>0</v>
      </c>
      <c r="J27" s="32" t="s">
        <v>5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1" s="31" customFormat="1" ht="24.95" customHeight="1" x14ac:dyDescent="0.25">
      <c r="A28" s="32">
        <v>131433987</v>
      </c>
      <c r="B28" s="33" t="s">
        <v>26</v>
      </c>
      <c r="C28" s="29" t="s">
        <v>25</v>
      </c>
      <c r="D28" s="32" t="s">
        <v>65</v>
      </c>
      <c r="E28" s="34">
        <v>45034</v>
      </c>
      <c r="F28" s="34">
        <f t="shared" ref="F28:F31" si="2">+E28</f>
        <v>45034</v>
      </c>
      <c r="G28" s="35">
        <v>3325</v>
      </c>
      <c r="H28" s="35">
        <f t="shared" si="0"/>
        <v>3325</v>
      </c>
      <c r="I28" s="35">
        <v>0</v>
      </c>
      <c r="J28" s="32" t="s">
        <v>5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s="31" customFormat="1" ht="24.95" customHeight="1" x14ac:dyDescent="0.25">
      <c r="A29" s="32">
        <v>131433987</v>
      </c>
      <c r="B29" s="33" t="s">
        <v>26</v>
      </c>
      <c r="C29" s="29" t="s">
        <v>27</v>
      </c>
      <c r="D29" s="32" t="s">
        <v>66</v>
      </c>
      <c r="E29" s="34">
        <v>45051</v>
      </c>
      <c r="F29" s="34">
        <f t="shared" si="2"/>
        <v>45051</v>
      </c>
      <c r="G29" s="35">
        <v>27141.5</v>
      </c>
      <c r="H29" s="35">
        <f t="shared" si="0"/>
        <v>27141.5</v>
      </c>
      <c r="I29" s="35">
        <v>0</v>
      </c>
      <c r="J29" s="32" t="s">
        <v>5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</row>
    <row r="30" spans="1:41" s="31" customFormat="1" ht="24.95" customHeight="1" x14ac:dyDescent="0.25">
      <c r="A30" s="32">
        <v>430093297</v>
      </c>
      <c r="B30" s="33" t="s">
        <v>39</v>
      </c>
      <c r="C30" s="29" t="s">
        <v>28</v>
      </c>
      <c r="D30" s="32" t="s">
        <v>67</v>
      </c>
      <c r="E30" s="34">
        <v>45108</v>
      </c>
      <c r="F30" s="34">
        <f t="shared" si="2"/>
        <v>45108</v>
      </c>
      <c r="G30" s="35">
        <v>568</v>
      </c>
      <c r="H30" s="35">
        <f t="shared" si="0"/>
        <v>568</v>
      </c>
      <c r="I30" s="35">
        <v>0</v>
      </c>
      <c r="J30" s="32" t="s">
        <v>5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s="31" customFormat="1" ht="24.95" customHeight="1" x14ac:dyDescent="0.25">
      <c r="A31" s="32" t="s">
        <v>32</v>
      </c>
      <c r="B31" s="33" t="s">
        <v>33</v>
      </c>
      <c r="C31" s="29" t="s">
        <v>28</v>
      </c>
      <c r="D31" s="32" t="s">
        <v>68</v>
      </c>
      <c r="E31" s="34">
        <v>45061</v>
      </c>
      <c r="F31" s="34">
        <f t="shared" si="2"/>
        <v>45061</v>
      </c>
      <c r="G31" s="35">
        <v>61630.151799999992</v>
      </c>
      <c r="H31" s="35">
        <f t="shared" si="0"/>
        <v>61630.151799999992</v>
      </c>
      <c r="I31" s="35">
        <v>0</v>
      </c>
      <c r="J31" s="32" t="s">
        <v>5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31" customFormat="1" ht="24.95" customHeight="1" x14ac:dyDescent="0.25">
      <c r="A32" s="32" t="s">
        <v>32</v>
      </c>
      <c r="B32" s="33" t="s">
        <v>33</v>
      </c>
      <c r="C32" s="36" t="s">
        <v>31</v>
      </c>
      <c r="D32" s="32" t="s">
        <v>69</v>
      </c>
      <c r="E32" s="34">
        <v>45061</v>
      </c>
      <c r="F32" s="34">
        <f>E32+25</f>
        <v>45086</v>
      </c>
      <c r="G32" s="35">
        <v>81244.619399999996</v>
      </c>
      <c r="H32" s="35">
        <f t="shared" si="0"/>
        <v>81244.619399999996</v>
      </c>
      <c r="I32" s="35">
        <v>0</v>
      </c>
      <c r="J32" s="32" t="s">
        <v>5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s="31" customFormat="1" ht="24.95" customHeight="1" x14ac:dyDescent="0.25">
      <c r="A33" s="32">
        <v>101821256</v>
      </c>
      <c r="B33" s="33" t="s">
        <v>24</v>
      </c>
      <c r="C33" s="29" t="s">
        <v>25</v>
      </c>
      <c r="D33" s="32" t="s">
        <v>70</v>
      </c>
      <c r="E33" s="34">
        <v>45111</v>
      </c>
      <c r="F33" s="34">
        <f t="shared" ref="F33:F38" si="3">E33+30</f>
        <v>45141</v>
      </c>
      <c r="G33" s="35">
        <v>211.73599999999999</v>
      </c>
      <c r="H33" s="35">
        <f t="shared" si="0"/>
        <v>211.73599999999999</v>
      </c>
      <c r="I33" s="35">
        <v>0</v>
      </c>
      <c r="J33" s="32" t="s">
        <v>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s="31" customFormat="1" ht="24.95" customHeight="1" x14ac:dyDescent="0.25">
      <c r="A34" s="32">
        <v>101821256</v>
      </c>
      <c r="B34" s="33" t="s">
        <v>24</v>
      </c>
      <c r="C34" s="36" t="s">
        <v>25</v>
      </c>
      <c r="D34" s="32" t="s">
        <v>71</v>
      </c>
      <c r="E34" s="34">
        <v>45117</v>
      </c>
      <c r="F34" s="34">
        <f t="shared" si="3"/>
        <v>45147</v>
      </c>
      <c r="G34" s="35">
        <v>2367.989</v>
      </c>
      <c r="H34" s="35">
        <f t="shared" si="0"/>
        <v>2367.989</v>
      </c>
      <c r="I34" s="35">
        <v>0</v>
      </c>
      <c r="J34" s="32" t="s">
        <v>5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</row>
    <row r="35" spans="1:41" s="31" customFormat="1" ht="24.95" customHeight="1" x14ac:dyDescent="0.25">
      <c r="A35" s="32">
        <v>101821256</v>
      </c>
      <c r="B35" s="33" t="s">
        <v>24</v>
      </c>
      <c r="C35" s="29" t="s">
        <v>25</v>
      </c>
      <c r="D35" s="32" t="s">
        <v>72</v>
      </c>
      <c r="E35" s="34">
        <v>45111</v>
      </c>
      <c r="F35" s="34">
        <f t="shared" si="3"/>
        <v>45141</v>
      </c>
      <c r="G35" s="35">
        <v>2221.2709999999997</v>
      </c>
      <c r="H35" s="35">
        <f t="shared" si="0"/>
        <v>2221.2709999999997</v>
      </c>
      <c r="I35" s="35">
        <v>0</v>
      </c>
      <c r="J35" s="32" t="s">
        <v>5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</row>
    <row r="36" spans="1:41" s="31" customFormat="1" ht="24.95" customHeight="1" x14ac:dyDescent="0.25">
      <c r="A36" s="32">
        <v>101821256</v>
      </c>
      <c r="B36" s="33" t="s">
        <v>24</v>
      </c>
      <c r="C36" s="36" t="s">
        <v>25</v>
      </c>
      <c r="D36" s="32" t="s">
        <v>73</v>
      </c>
      <c r="E36" s="34">
        <v>45111</v>
      </c>
      <c r="F36" s="34">
        <f t="shared" si="3"/>
        <v>45141</v>
      </c>
      <c r="G36" s="35">
        <v>25912.466</v>
      </c>
      <c r="H36" s="35">
        <f t="shared" si="0"/>
        <v>25912.466</v>
      </c>
      <c r="I36" s="35">
        <v>0</v>
      </c>
      <c r="J36" s="32" t="s">
        <v>5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</row>
    <row r="37" spans="1:41" s="31" customFormat="1" ht="24.95" customHeight="1" x14ac:dyDescent="0.25">
      <c r="A37" s="32">
        <v>101821256</v>
      </c>
      <c r="B37" s="33" t="s">
        <v>24</v>
      </c>
      <c r="C37" s="29" t="s">
        <v>25</v>
      </c>
      <c r="D37" s="32" t="s">
        <v>74</v>
      </c>
      <c r="E37" s="34">
        <v>45117</v>
      </c>
      <c r="F37" s="34">
        <f t="shared" si="3"/>
        <v>45147</v>
      </c>
      <c r="G37" s="35">
        <v>13891.108999999999</v>
      </c>
      <c r="H37" s="35">
        <f t="shared" si="0"/>
        <v>13891.108999999999</v>
      </c>
      <c r="I37" s="35">
        <v>0</v>
      </c>
      <c r="J37" s="32" t="s">
        <v>5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</row>
    <row r="38" spans="1:41" s="31" customFormat="1" ht="24.95" customHeight="1" x14ac:dyDescent="0.25">
      <c r="A38" s="32">
        <v>101821256</v>
      </c>
      <c r="B38" s="33" t="s">
        <v>24</v>
      </c>
      <c r="C38" s="29" t="s">
        <v>25</v>
      </c>
      <c r="D38" s="32" t="s">
        <v>75</v>
      </c>
      <c r="E38" s="34">
        <v>45111</v>
      </c>
      <c r="F38" s="34">
        <f t="shared" si="3"/>
        <v>45141</v>
      </c>
      <c r="G38" s="35">
        <v>14915.683999999999</v>
      </c>
      <c r="H38" s="35">
        <f t="shared" si="0"/>
        <v>14915.683999999999</v>
      </c>
      <c r="I38" s="35">
        <v>0</v>
      </c>
      <c r="J38" s="32" t="s">
        <v>5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</row>
    <row r="39" spans="1:41" s="31" customFormat="1" ht="24.95" customHeight="1" x14ac:dyDescent="0.25">
      <c r="A39" s="32">
        <v>132597974</v>
      </c>
      <c r="B39" s="33" t="s">
        <v>77</v>
      </c>
      <c r="C39" s="29" t="s">
        <v>78</v>
      </c>
      <c r="D39" s="32" t="s">
        <v>79</v>
      </c>
      <c r="E39" s="34">
        <v>45061</v>
      </c>
      <c r="F39" s="34">
        <f>+E39</f>
        <v>45061</v>
      </c>
      <c r="G39" s="35">
        <v>2303.0869000000002</v>
      </c>
      <c r="H39" s="35">
        <f>+G39</f>
        <v>2303.0869000000002</v>
      </c>
      <c r="I39" s="35">
        <f>+G39-H39</f>
        <v>0</v>
      </c>
      <c r="J39" s="32" t="s">
        <v>5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31" customFormat="1" ht="24.95" customHeight="1" x14ac:dyDescent="0.25">
      <c r="A40" s="32">
        <v>132616944</v>
      </c>
      <c r="B40" s="33" t="s">
        <v>80</v>
      </c>
      <c r="C40" s="29" t="s">
        <v>81</v>
      </c>
      <c r="D40" s="32" t="s">
        <v>82</v>
      </c>
      <c r="E40" s="34">
        <v>45083</v>
      </c>
      <c r="F40" s="34">
        <f t="shared" ref="F40:F71" si="4">+E40</f>
        <v>45083</v>
      </c>
      <c r="G40" s="35">
        <v>5273.3258000000005</v>
      </c>
      <c r="H40" s="35">
        <f t="shared" ref="H40:H71" si="5">+G40</f>
        <v>5273.3258000000005</v>
      </c>
      <c r="I40" s="35">
        <f t="shared" ref="I40:I71" si="6">+G40-H40</f>
        <v>0</v>
      </c>
      <c r="J40" s="32" t="s">
        <v>5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1" s="31" customFormat="1" ht="24.95" customHeight="1" x14ac:dyDescent="0.25">
      <c r="A41" s="32"/>
      <c r="B41" s="33" t="s">
        <v>83</v>
      </c>
      <c r="C41" s="29" t="s">
        <v>84</v>
      </c>
      <c r="D41" s="32" t="s">
        <v>79</v>
      </c>
      <c r="E41" s="34">
        <v>45051</v>
      </c>
      <c r="F41" s="34">
        <f t="shared" si="4"/>
        <v>45051</v>
      </c>
      <c r="G41" s="35">
        <v>34650</v>
      </c>
      <c r="H41" s="35">
        <f t="shared" si="5"/>
        <v>34650</v>
      </c>
      <c r="I41" s="35">
        <f t="shared" si="6"/>
        <v>0</v>
      </c>
      <c r="J41" s="32" t="s">
        <v>5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</row>
    <row r="42" spans="1:41" s="31" customFormat="1" ht="24.95" customHeight="1" x14ac:dyDescent="0.25">
      <c r="A42" s="32"/>
      <c r="B42" s="33" t="s">
        <v>83</v>
      </c>
      <c r="C42" s="29" t="s">
        <v>84</v>
      </c>
      <c r="D42" s="32" t="s">
        <v>85</v>
      </c>
      <c r="E42" s="34">
        <v>45075</v>
      </c>
      <c r="F42" s="34">
        <f t="shared" si="4"/>
        <v>45075</v>
      </c>
      <c r="G42" s="35">
        <v>69300</v>
      </c>
      <c r="H42" s="35">
        <f t="shared" si="5"/>
        <v>69300</v>
      </c>
      <c r="I42" s="35">
        <f t="shared" si="6"/>
        <v>0</v>
      </c>
      <c r="J42" s="32" t="s">
        <v>5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</row>
    <row r="43" spans="1:41" s="31" customFormat="1" ht="24.95" customHeight="1" x14ac:dyDescent="0.25">
      <c r="A43" s="32" t="s">
        <v>86</v>
      </c>
      <c r="B43" s="33" t="s">
        <v>87</v>
      </c>
      <c r="C43" s="29" t="s">
        <v>169</v>
      </c>
      <c r="D43" s="32" t="s">
        <v>23</v>
      </c>
      <c r="E43" s="34">
        <v>45082</v>
      </c>
      <c r="F43" s="34">
        <f t="shared" si="4"/>
        <v>45082</v>
      </c>
      <c r="G43" s="35">
        <v>9492</v>
      </c>
      <c r="H43" s="35">
        <f t="shared" si="5"/>
        <v>9492</v>
      </c>
      <c r="I43" s="35">
        <f t="shared" si="6"/>
        <v>0</v>
      </c>
      <c r="J43" s="32" t="s">
        <v>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</row>
    <row r="44" spans="1:41" s="31" customFormat="1" ht="24.95" customHeight="1" x14ac:dyDescent="0.25">
      <c r="A44" s="32" t="s">
        <v>88</v>
      </c>
      <c r="B44" s="33" t="s">
        <v>89</v>
      </c>
      <c r="C44" s="29" t="s">
        <v>170</v>
      </c>
      <c r="D44" s="32" t="s">
        <v>90</v>
      </c>
      <c r="E44" s="34">
        <v>45071</v>
      </c>
      <c r="F44" s="34">
        <f t="shared" si="4"/>
        <v>45071</v>
      </c>
      <c r="G44" s="35">
        <v>8446.7920000000013</v>
      </c>
      <c r="H44" s="35">
        <f t="shared" si="5"/>
        <v>8446.7920000000013</v>
      </c>
      <c r="I44" s="35">
        <f t="shared" si="6"/>
        <v>0</v>
      </c>
      <c r="J44" s="32" t="s">
        <v>5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</row>
    <row r="45" spans="1:41" s="31" customFormat="1" ht="24.95" customHeight="1" x14ac:dyDescent="0.25">
      <c r="A45" s="32"/>
      <c r="B45" s="33" t="s">
        <v>91</v>
      </c>
      <c r="C45" s="29" t="s">
        <v>171</v>
      </c>
      <c r="D45" s="32" t="s">
        <v>92</v>
      </c>
      <c r="E45" s="34">
        <v>45100</v>
      </c>
      <c r="F45" s="34">
        <f t="shared" si="4"/>
        <v>45100</v>
      </c>
      <c r="G45" s="35">
        <v>14400</v>
      </c>
      <c r="H45" s="35">
        <f t="shared" si="5"/>
        <v>14400</v>
      </c>
      <c r="I45" s="35">
        <f t="shared" si="6"/>
        <v>0</v>
      </c>
      <c r="J45" s="32" t="s">
        <v>5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</row>
    <row r="46" spans="1:41" s="31" customFormat="1" ht="24.95" customHeight="1" x14ac:dyDescent="0.25">
      <c r="A46" s="32" t="s">
        <v>93</v>
      </c>
      <c r="B46" s="33" t="s">
        <v>94</v>
      </c>
      <c r="C46" s="29" t="s">
        <v>95</v>
      </c>
      <c r="D46" s="32" t="s">
        <v>96</v>
      </c>
      <c r="E46" s="34">
        <v>45089</v>
      </c>
      <c r="F46" s="34">
        <f t="shared" si="4"/>
        <v>45089</v>
      </c>
      <c r="G46" s="35">
        <v>422166.99430000002</v>
      </c>
      <c r="H46" s="35">
        <f t="shared" si="5"/>
        <v>422166.99430000002</v>
      </c>
      <c r="I46" s="35">
        <f t="shared" si="6"/>
        <v>0</v>
      </c>
      <c r="J46" s="32" t="s">
        <v>5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1" s="31" customFormat="1" ht="24.95" customHeight="1" x14ac:dyDescent="0.25">
      <c r="A47" s="32"/>
      <c r="B47" s="33" t="s">
        <v>83</v>
      </c>
      <c r="C47" s="29" t="s">
        <v>97</v>
      </c>
      <c r="D47" s="32" t="s">
        <v>98</v>
      </c>
      <c r="E47" s="34">
        <v>45097</v>
      </c>
      <c r="F47" s="34">
        <f t="shared" si="4"/>
        <v>45097</v>
      </c>
      <c r="G47" s="35">
        <v>34650</v>
      </c>
      <c r="H47" s="35">
        <f t="shared" si="5"/>
        <v>34650</v>
      </c>
      <c r="I47" s="35">
        <f t="shared" si="6"/>
        <v>0</v>
      </c>
      <c r="J47" s="32" t="s">
        <v>5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1" s="31" customFormat="1" ht="24.95" customHeight="1" x14ac:dyDescent="0.25">
      <c r="A48" s="32" t="s">
        <v>99</v>
      </c>
      <c r="B48" s="33" t="s">
        <v>100</v>
      </c>
      <c r="C48" s="29" t="s">
        <v>101</v>
      </c>
      <c r="D48" s="32" t="s">
        <v>102</v>
      </c>
      <c r="E48" s="34">
        <v>45076</v>
      </c>
      <c r="F48" s="34">
        <f t="shared" si="4"/>
        <v>45076</v>
      </c>
      <c r="G48" s="35">
        <v>243996.20699999997</v>
      </c>
      <c r="H48" s="35">
        <f t="shared" si="5"/>
        <v>243996.20699999997</v>
      </c>
      <c r="I48" s="35">
        <f t="shared" si="6"/>
        <v>0</v>
      </c>
      <c r="J48" s="32" t="s">
        <v>5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 s="31" customFormat="1" ht="24.95" customHeight="1" x14ac:dyDescent="0.25">
      <c r="A49" s="32" t="s">
        <v>103</v>
      </c>
      <c r="B49" s="33" t="s">
        <v>104</v>
      </c>
      <c r="C49" s="29" t="s">
        <v>172</v>
      </c>
      <c r="D49" s="32" t="s">
        <v>105</v>
      </c>
      <c r="E49" s="34">
        <v>45077</v>
      </c>
      <c r="F49" s="34">
        <f t="shared" si="4"/>
        <v>45077</v>
      </c>
      <c r="G49" s="35">
        <v>122040</v>
      </c>
      <c r="H49" s="35">
        <f t="shared" si="5"/>
        <v>122040</v>
      </c>
      <c r="I49" s="35">
        <f t="shared" si="6"/>
        <v>0</v>
      </c>
      <c r="J49" s="32" t="s">
        <v>5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1:41" s="31" customFormat="1" ht="24.95" customHeight="1" x14ac:dyDescent="0.25">
      <c r="A50" s="32" t="s">
        <v>106</v>
      </c>
      <c r="B50" s="33" t="s">
        <v>107</v>
      </c>
      <c r="C50" s="29" t="s">
        <v>108</v>
      </c>
      <c r="D50" s="32" t="s">
        <v>109</v>
      </c>
      <c r="E50" s="34">
        <v>45092</v>
      </c>
      <c r="F50" s="34">
        <f t="shared" si="4"/>
        <v>45092</v>
      </c>
      <c r="G50" s="35">
        <v>262442.5</v>
      </c>
      <c r="H50" s="35">
        <f t="shared" si="5"/>
        <v>262442.5</v>
      </c>
      <c r="I50" s="35">
        <f t="shared" si="6"/>
        <v>0</v>
      </c>
      <c r="J50" s="32" t="s">
        <v>5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</row>
    <row r="51" spans="1:41" s="31" customFormat="1" ht="24.95" customHeight="1" x14ac:dyDescent="0.25">
      <c r="A51" s="32" t="s">
        <v>110</v>
      </c>
      <c r="B51" s="33" t="s">
        <v>111</v>
      </c>
      <c r="C51" s="29" t="s">
        <v>173</v>
      </c>
      <c r="D51" s="32" t="s">
        <v>112</v>
      </c>
      <c r="E51" s="34">
        <v>45089</v>
      </c>
      <c r="F51" s="34">
        <f t="shared" si="4"/>
        <v>45089</v>
      </c>
      <c r="G51" s="35">
        <v>35138.796399999999</v>
      </c>
      <c r="H51" s="35">
        <f t="shared" si="5"/>
        <v>35138.796399999999</v>
      </c>
      <c r="I51" s="35">
        <f t="shared" si="6"/>
        <v>0</v>
      </c>
      <c r="J51" s="32" t="s">
        <v>5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</row>
    <row r="52" spans="1:41" s="31" customFormat="1" ht="24.95" customHeight="1" x14ac:dyDescent="0.25">
      <c r="A52" s="32" t="s">
        <v>113</v>
      </c>
      <c r="B52" s="33" t="s">
        <v>114</v>
      </c>
      <c r="C52" s="29" t="s">
        <v>174</v>
      </c>
      <c r="D52" s="32" t="s">
        <v>115</v>
      </c>
      <c r="E52" s="34">
        <v>45075</v>
      </c>
      <c r="F52" s="34">
        <f t="shared" si="4"/>
        <v>45075</v>
      </c>
      <c r="G52" s="35">
        <v>14617.55</v>
      </c>
      <c r="H52" s="35">
        <f t="shared" si="5"/>
        <v>14617.55</v>
      </c>
      <c r="I52" s="35">
        <f t="shared" si="6"/>
        <v>0</v>
      </c>
      <c r="J52" s="32" t="s">
        <v>5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</row>
    <row r="53" spans="1:41" s="31" customFormat="1" ht="24.95" customHeight="1" x14ac:dyDescent="0.25">
      <c r="A53" s="32" t="s">
        <v>20</v>
      </c>
      <c r="B53" s="33" t="s">
        <v>21</v>
      </c>
      <c r="C53" s="29" t="s">
        <v>175</v>
      </c>
      <c r="D53" s="32" t="s">
        <v>116</v>
      </c>
      <c r="E53" s="34">
        <v>45086</v>
      </c>
      <c r="F53" s="34">
        <f t="shared" si="4"/>
        <v>45086</v>
      </c>
      <c r="G53" s="35">
        <v>9040</v>
      </c>
      <c r="H53" s="35">
        <f t="shared" si="5"/>
        <v>9040</v>
      </c>
      <c r="I53" s="35">
        <f t="shared" si="6"/>
        <v>0</v>
      </c>
      <c r="J53" s="32" t="s">
        <v>5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1:41" s="31" customFormat="1" ht="24.95" customHeight="1" x14ac:dyDescent="0.25">
      <c r="A54" s="32" t="s">
        <v>117</v>
      </c>
      <c r="B54" s="33" t="s">
        <v>118</v>
      </c>
      <c r="C54" s="29" t="s">
        <v>119</v>
      </c>
      <c r="D54" s="32" t="s">
        <v>120</v>
      </c>
      <c r="E54" s="34">
        <v>45093</v>
      </c>
      <c r="F54" s="34">
        <f t="shared" si="4"/>
        <v>45093</v>
      </c>
      <c r="G54" s="35">
        <v>22016.016</v>
      </c>
      <c r="H54" s="35">
        <f t="shared" si="5"/>
        <v>22016.016</v>
      </c>
      <c r="I54" s="35">
        <f t="shared" si="6"/>
        <v>0</v>
      </c>
      <c r="J54" s="32" t="s">
        <v>5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s="31" customFormat="1" ht="24.95" customHeight="1" x14ac:dyDescent="0.25">
      <c r="A55" s="32" t="s">
        <v>18</v>
      </c>
      <c r="B55" s="33" t="s">
        <v>19</v>
      </c>
      <c r="C55" s="29" t="s">
        <v>176</v>
      </c>
      <c r="D55" s="32" t="s">
        <v>121</v>
      </c>
      <c r="E55" s="34">
        <v>45082</v>
      </c>
      <c r="F55" s="34">
        <f t="shared" si="4"/>
        <v>45082</v>
      </c>
      <c r="G55" s="35">
        <v>4022.009</v>
      </c>
      <c r="H55" s="35">
        <f t="shared" si="5"/>
        <v>4022.009</v>
      </c>
      <c r="I55" s="35">
        <f t="shared" si="6"/>
        <v>0</v>
      </c>
      <c r="J55" s="32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1:41" s="31" customFormat="1" ht="24.95" customHeight="1" x14ac:dyDescent="0.25">
      <c r="A56" s="32" t="s">
        <v>122</v>
      </c>
      <c r="B56" s="33" t="s">
        <v>123</v>
      </c>
      <c r="C56" s="29" t="s">
        <v>177</v>
      </c>
      <c r="D56" s="32" t="s">
        <v>66</v>
      </c>
      <c r="E56" s="34">
        <v>45082</v>
      </c>
      <c r="F56" s="34">
        <f t="shared" si="4"/>
        <v>45082</v>
      </c>
      <c r="G56" s="35">
        <v>2019.875</v>
      </c>
      <c r="H56" s="35">
        <f t="shared" si="5"/>
        <v>2019.875</v>
      </c>
      <c r="I56" s="35">
        <f t="shared" si="6"/>
        <v>0</v>
      </c>
      <c r="J56" s="32" t="s">
        <v>5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1" s="31" customFormat="1" ht="24.95" customHeight="1" x14ac:dyDescent="0.25">
      <c r="A57" s="32" t="s">
        <v>124</v>
      </c>
      <c r="B57" s="33" t="s">
        <v>125</v>
      </c>
      <c r="C57" s="29" t="s">
        <v>178</v>
      </c>
      <c r="D57" s="32" t="s">
        <v>126</v>
      </c>
      <c r="E57" s="34">
        <v>45091</v>
      </c>
      <c r="F57" s="34">
        <f t="shared" si="4"/>
        <v>45091</v>
      </c>
      <c r="G57" s="35">
        <v>334444.57</v>
      </c>
      <c r="H57" s="35">
        <f t="shared" si="5"/>
        <v>334444.57</v>
      </c>
      <c r="I57" s="35">
        <f t="shared" si="6"/>
        <v>0</v>
      </c>
      <c r="J57" s="32" t="s">
        <v>5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</row>
    <row r="58" spans="1:41" s="31" customFormat="1" ht="24.95" customHeight="1" x14ac:dyDescent="0.25">
      <c r="A58" s="32" t="s">
        <v>127</v>
      </c>
      <c r="B58" s="33" t="s">
        <v>128</v>
      </c>
      <c r="C58" s="29" t="s">
        <v>179</v>
      </c>
      <c r="D58" s="32" t="s">
        <v>129</v>
      </c>
      <c r="E58" s="34">
        <v>45083</v>
      </c>
      <c r="F58" s="34">
        <f t="shared" si="4"/>
        <v>45083</v>
      </c>
      <c r="G58" s="35">
        <v>52545</v>
      </c>
      <c r="H58" s="35">
        <f t="shared" si="5"/>
        <v>52545</v>
      </c>
      <c r="I58" s="35">
        <f t="shared" si="6"/>
        <v>0</v>
      </c>
      <c r="J58" s="32" t="s">
        <v>5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</row>
    <row r="59" spans="1:41" s="31" customFormat="1" ht="24.95" customHeight="1" x14ac:dyDescent="0.25">
      <c r="A59" s="32" t="s">
        <v>130</v>
      </c>
      <c r="B59" s="33" t="s">
        <v>131</v>
      </c>
      <c r="C59" s="29" t="s">
        <v>180</v>
      </c>
      <c r="D59" s="32" t="s">
        <v>132</v>
      </c>
      <c r="E59" s="34">
        <v>45089</v>
      </c>
      <c r="F59" s="34">
        <f t="shared" si="4"/>
        <v>45089</v>
      </c>
      <c r="G59" s="35">
        <v>71078.634999999995</v>
      </c>
      <c r="H59" s="35">
        <f t="shared" si="5"/>
        <v>71078.634999999995</v>
      </c>
      <c r="I59" s="35">
        <f t="shared" si="6"/>
        <v>0</v>
      </c>
      <c r="J59" s="32" t="s">
        <v>5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</row>
    <row r="60" spans="1:41" s="31" customFormat="1" ht="24.95" customHeight="1" x14ac:dyDescent="0.25">
      <c r="A60" s="32" t="s">
        <v>133</v>
      </c>
      <c r="B60" s="33" t="s">
        <v>134</v>
      </c>
      <c r="C60" s="29" t="s">
        <v>181</v>
      </c>
      <c r="D60" s="32" t="s">
        <v>135</v>
      </c>
      <c r="E60" s="34">
        <v>45091</v>
      </c>
      <c r="F60" s="34">
        <f t="shared" si="4"/>
        <v>45091</v>
      </c>
      <c r="G60" s="35">
        <v>15505.859999999999</v>
      </c>
      <c r="H60" s="35">
        <f t="shared" si="5"/>
        <v>15505.859999999999</v>
      </c>
      <c r="I60" s="35">
        <f t="shared" si="6"/>
        <v>0</v>
      </c>
      <c r="J60" s="32" t="s">
        <v>5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</row>
    <row r="61" spans="1:41" s="31" customFormat="1" ht="24.95" customHeight="1" x14ac:dyDescent="0.25">
      <c r="A61" s="32" t="s">
        <v>136</v>
      </c>
      <c r="B61" s="33" t="s">
        <v>137</v>
      </c>
      <c r="C61" s="29" t="s">
        <v>182</v>
      </c>
      <c r="D61" s="32" t="s">
        <v>138</v>
      </c>
      <c r="E61" s="34">
        <v>45079</v>
      </c>
      <c r="F61" s="34">
        <f t="shared" si="4"/>
        <v>45079</v>
      </c>
      <c r="G61" s="35">
        <v>29380</v>
      </c>
      <c r="H61" s="35">
        <f t="shared" si="5"/>
        <v>29380</v>
      </c>
      <c r="I61" s="35">
        <f t="shared" si="6"/>
        <v>0</v>
      </c>
      <c r="J61" s="32" t="s">
        <v>5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</row>
    <row r="62" spans="1:41" s="31" customFormat="1" ht="24.95" customHeight="1" x14ac:dyDescent="0.25">
      <c r="A62" s="32" t="s">
        <v>139</v>
      </c>
      <c r="B62" s="33" t="s">
        <v>140</v>
      </c>
      <c r="C62" s="29" t="s">
        <v>183</v>
      </c>
      <c r="D62" s="32" t="s">
        <v>141</v>
      </c>
      <c r="E62" s="34">
        <v>45079</v>
      </c>
      <c r="F62" s="34">
        <f t="shared" si="4"/>
        <v>45079</v>
      </c>
      <c r="G62" s="35">
        <v>16393.023000000001</v>
      </c>
      <c r="H62" s="35">
        <f t="shared" si="5"/>
        <v>16393.023000000001</v>
      </c>
      <c r="I62" s="35">
        <f t="shared" si="6"/>
        <v>0</v>
      </c>
      <c r="J62" s="32" t="s">
        <v>5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s="31" customFormat="1" ht="24.95" customHeight="1" x14ac:dyDescent="0.25">
      <c r="A63" s="32" t="s">
        <v>142</v>
      </c>
      <c r="B63" s="33" t="s">
        <v>143</v>
      </c>
      <c r="C63" s="29" t="s">
        <v>184</v>
      </c>
      <c r="D63" s="32" t="s">
        <v>144</v>
      </c>
      <c r="E63" s="34">
        <v>45084</v>
      </c>
      <c r="F63" s="34">
        <f t="shared" si="4"/>
        <v>45084</v>
      </c>
      <c r="G63" s="35">
        <v>101141.91559999999</v>
      </c>
      <c r="H63" s="35">
        <f t="shared" si="5"/>
        <v>101141.91559999999</v>
      </c>
      <c r="I63" s="35">
        <f t="shared" si="6"/>
        <v>0</v>
      </c>
      <c r="J63" s="32" t="s">
        <v>5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1:41" s="31" customFormat="1" ht="24.95" customHeight="1" x14ac:dyDescent="0.25">
      <c r="A64" s="32" t="s">
        <v>145</v>
      </c>
      <c r="B64" s="33" t="s">
        <v>146</v>
      </c>
      <c r="C64" s="29" t="s">
        <v>185</v>
      </c>
      <c r="D64" s="32" t="s">
        <v>147</v>
      </c>
      <c r="E64" s="34">
        <v>45092</v>
      </c>
      <c r="F64" s="34">
        <f t="shared" si="4"/>
        <v>45092</v>
      </c>
      <c r="G64" s="35">
        <v>24769.599999999999</v>
      </c>
      <c r="H64" s="35">
        <f t="shared" si="5"/>
        <v>24769.599999999999</v>
      </c>
      <c r="I64" s="35">
        <f t="shared" si="6"/>
        <v>0</v>
      </c>
      <c r="J64" s="32" t="s">
        <v>5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1:41" s="31" customFormat="1" ht="24.95" customHeight="1" x14ac:dyDescent="0.25">
      <c r="A65" s="32" t="s">
        <v>148</v>
      </c>
      <c r="B65" s="33" t="s">
        <v>17</v>
      </c>
      <c r="C65" s="29" t="s">
        <v>149</v>
      </c>
      <c r="D65" s="32" t="s">
        <v>150</v>
      </c>
      <c r="E65" s="34">
        <v>45107</v>
      </c>
      <c r="F65" s="34">
        <f t="shared" si="4"/>
        <v>45107</v>
      </c>
      <c r="G65" s="35">
        <v>471671.85550000001</v>
      </c>
      <c r="H65" s="35">
        <f t="shared" si="5"/>
        <v>471671.85550000001</v>
      </c>
      <c r="I65" s="35">
        <f t="shared" si="6"/>
        <v>0</v>
      </c>
      <c r="J65" s="32" t="s">
        <v>5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1:41" s="31" customFormat="1" ht="24.95" customHeight="1" x14ac:dyDescent="0.25">
      <c r="A66" s="32" t="s">
        <v>151</v>
      </c>
      <c r="B66" s="33" t="s">
        <v>152</v>
      </c>
      <c r="C66" s="29" t="s">
        <v>186</v>
      </c>
      <c r="D66" s="32" t="s">
        <v>153</v>
      </c>
      <c r="E66" s="34">
        <v>45086</v>
      </c>
      <c r="F66" s="34">
        <f t="shared" si="4"/>
        <v>45086</v>
      </c>
      <c r="G66" s="35">
        <v>13831.2</v>
      </c>
      <c r="H66" s="35">
        <f t="shared" si="5"/>
        <v>13831.2</v>
      </c>
      <c r="I66" s="35">
        <f t="shared" si="6"/>
        <v>0</v>
      </c>
      <c r="J66" s="32" t="s">
        <v>5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</row>
    <row r="67" spans="1:41" s="31" customFormat="1" ht="24.95" customHeight="1" x14ac:dyDescent="0.25">
      <c r="A67" s="32" t="s">
        <v>154</v>
      </c>
      <c r="B67" s="33" t="s">
        <v>155</v>
      </c>
      <c r="C67" s="29" t="s">
        <v>187</v>
      </c>
      <c r="D67" s="32" t="s">
        <v>156</v>
      </c>
      <c r="E67" s="34">
        <v>45091</v>
      </c>
      <c r="F67" s="34">
        <f t="shared" si="4"/>
        <v>45091</v>
      </c>
      <c r="G67" s="35">
        <v>48816</v>
      </c>
      <c r="H67" s="35">
        <f t="shared" si="5"/>
        <v>48816</v>
      </c>
      <c r="I67" s="35">
        <f>+G67-H67</f>
        <v>0</v>
      </c>
      <c r="J67" s="32" t="s">
        <v>5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</row>
    <row r="68" spans="1:41" s="31" customFormat="1" ht="24.95" customHeight="1" x14ac:dyDescent="0.25">
      <c r="A68" s="32" t="s">
        <v>157</v>
      </c>
      <c r="B68" s="33" t="s">
        <v>158</v>
      </c>
      <c r="C68" s="29" t="s">
        <v>188</v>
      </c>
      <c r="D68" s="32" t="s">
        <v>159</v>
      </c>
      <c r="E68" s="34">
        <v>45072</v>
      </c>
      <c r="F68" s="34">
        <f t="shared" si="4"/>
        <v>45072</v>
      </c>
      <c r="G68" s="35">
        <v>2849.7624999999998</v>
      </c>
      <c r="H68" s="35">
        <f t="shared" si="5"/>
        <v>2849.7624999999998</v>
      </c>
      <c r="I68" s="35">
        <f t="shared" si="6"/>
        <v>0</v>
      </c>
      <c r="J68" s="32" t="s">
        <v>5</v>
      </c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</row>
    <row r="69" spans="1:41" s="31" customFormat="1" ht="24.95" customHeight="1" x14ac:dyDescent="0.25">
      <c r="A69" s="32" t="s">
        <v>160</v>
      </c>
      <c r="B69" s="33" t="s">
        <v>161</v>
      </c>
      <c r="C69" s="29" t="s">
        <v>162</v>
      </c>
      <c r="D69" s="32" t="s">
        <v>163</v>
      </c>
      <c r="E69" s="34">
        <v>45075</v>
      </c>
      <c r="F69" s="34">
        <f t="shared" si="4"/>
        <v>45075</v>
      </c>
      <c r="G69" s="35">
        <v>259448</v>
      </c>
      <c r="H69" s="35">
        <f t="shared" si="5"/>
        <v>259448</v>
      </c>
      <c r="I69" s="35">
        <f t="shared" si="6"/>
        <v>0</v>
      </c>
      <c r="J69" s="32" t="s">
        <v>5</v>
      </c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</row>
    <row r="70" spans="1:41" s="31" customFormat="1" ht="24.95" customHeight="1" x14ac:dyDescent="0.25">
      <c r="A70" s="32"/>
      <c r="B70" s="33" t="s">
        <v>164</v>
      </c>
      <c r="C70" s="29" t="s">
        <v>189</v>
      </c>
      <c r="D70" s="32" t="s">
        <v>165</v>
      </c>
      <c r="E70" s="34">
        <v>45106</v>
      </c>
      <c r="F70" s="34">
        <f t="shared" si="4"/>
        <v>45106</v>
      </c>
      <c r="G70" s="35">
        <v>225000</v>
      </c>
      <c r="H70" s="35">
        <f t="shared" si="5"/>
        <v>225000</v>
      </c>
      <c r="I70" s="35">
        <f t="shared" si="6"/>
        <v>0</v>
      </c>
      <c r="J70" s="32" t="s">
        <v>5</v>
      </c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41" s="31" customFormat="1" ht="24.95" customHeight="1" x14ac:dyDescent="0.25">
      <c r="A71" s="32" t="s">
        <v>166</v>
      </c>
      <c r="B71" s="33" t="s">
        <v>167</v>
      </c>
      <c r="C71" s="29" t="s">
        <v>190</v>
      </c>
      <c r="D71" s="32" t="s">
        <v>168</v>
      </c>
      <c r="E71" s="34">
        <v>45089</v>
      </c>
      <c r="F71" s="34">
        <f t="shared" si="4"/>
        <v>45089</v>
      </c>
      <c r="G71" s="35">
        <v>16396.831099999999</v>
      </c>
      <c r="H71" s="35">
        <f t="shared" si="5"/>
        <v>16396.831099999999</v>
      </c>
      <c r="I71" s="35">
        <f t="shared" si="6"/>
        <v>0</v>
      </c>
      <c r="J71" s="32" t="s">
        <v>5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</row>
    <row r="72" spans="1:41" x14ac:dyDescent="0.25">
      <c r="A72" s="20"/>
      <c r="B72" s="21"/>
      <c r="C72" s="22"/>
      <c r="D72" s="23"/>
      <c r="E72" s="24"/>
      <c r="F72" s="24"/>
      <c r="G72" s="25"/>
      <c r="H72" s="26"/>
      <c r="I72" s="27"/>
      <c r="J72" s="28"/>
    </row>
    <row r="73" spans="1:41" x14ac:dyDescent="0.25">
      <c r="A73" s="7"/>
      <c r="B73" s="8"/>
      <c r="D73" s="5"/>
      <c r="E73" s="18"/>
      <c r="F73" s="18"/>
      <c r="G73" s="11"/>
      <c r="I73" s="12"/>
      <c r="J73" s="6"/>
    </row>
    <row r="74" spans="1:41" x14ac:dyDescent="0.25">
      <c r="A74" s="7"/>
      <c r="B74" s="8"/>
      <c r="D74" s="5"/>
      <c r="E74" s="18"/>
      <c r="F74" s="18"/>
      <c r="G74" s="11"/>
      <c r="I74" s="12"/>
      <c r="J74" s="6"/>
    </row>
    <row r="75" spans="1:41" x14ac:dyDescent="0.25">
      <c r="A75" s="7"/>
      <c r="B75" s="8"/>
      <c r="D75" s="5"/>
      <c r="E75" s="18"/>
      <c r="F75" s="18"/>
      <c r="G75" s="11"/>
      <c r="I75" s="12"/>
      <c r="J75" s="6"/>
    </row>
    <row r="76" spans="1:41" x14ac:dyDescent="0.25">
      <c r="A76" s="2" t="s">
        <v>10</v>
      </c>
      <c r="B76" s="45" t="s">
        <v>11</v>
      </c>
      <c r="C76" s="45"/>
      <c r="D76"/>
      <c r="E76" s="46" t="s">
        <v>12</v>
      </c>
      <c r="F76" s="46"/>
      <c r="G76" s="46"/>
      <c r="J76"/>
    </row>
    <row r="77" spans="1:41" x14ac:dyDescent="0.25">
      <c r="B77" s="45" t="s">
        <v>13</v>
      </c>
      <c r="C77" s="45"/>
      <c r="D77"/>
      <c r="E77" s="47" t="s">
        <v>14</v>
      </c>
      <c r="F77" s="47"/>
      <c r="G77" s="47"/>
      <c r="J77"/>
    </row>
  </sheetData>
  <mergeCells count="6">
    <mergeCell ref="A10:J10"/>
    <mergeCell ref="A11:J11"/>
    <mergeCell ref="B76:C76"/>
    <mergeCell ref="E76:G76"/>
    <mergeCell ref="B77:C77"/>
    <mergeCell ref="E77:G77"/>
  </mergeCells>
  <phoneticPr fontId="5" type="noConversion"/>
  <printOptions horizontalCentered="1"/>
  <pageMargins left="0.23622047244094491" right="0.19685039370078741" top="0.74803149606299213" bottom="0.15748031496062992" header="0.31496062992125984" footer="0.11811023622047245"/>
  <pageSetup scale="59" fitToHeight="0" orientation="landscape" r:id="rId1"/>
  <rowBreaks count="1" manualBreakCount="1">
    <brk id="33" max="9" man="1"/>
  </rowBreaks>
  <ignoredErrors>
    <ignoredError sqref="A16:A38 A43:A7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Rafael Esteban Martinez Estrella</cp:lastModifiedBy>
  <cp:lastPrinted>2023-08-08T15:32:42Z</cp:lastPrinted>
  <dcterms:created xsi:type="dcterms:W3CDTF">2021-10-08T12:23:05Z</dcterms:created>
  <dcterms:modified xsi:type="dcterms:W3CDTF">2023-08-08T16:10:26Z</dcterms:modified>
</cp:coreProperties>
</file>