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Transparencia agosto 2023/"/>
    </mc:Choice>
  </mc:AlternateContent>
  <xr:revisionPtr revIDLastSave="0" documentId="13_ncr:1_{941DA687-8711-4E0E-A16F-7DA663D0F682}" xr6:coauthVersionLast="47" xr6:coauthVersionMax="47" xr10:uidLastSave="{00000000-0000-0000-0000-000000000000}"/>
  <bookViews>
    <workbookView xWindow="30" yWindow="15" windowWidth="18270" windowHeight="13695" xr2:uid="{695CBDA3-5A03-40A6-B8A7-C4AF6219D014}"/>
  </bookViews>
  <sheets>
    <sheet name="AGOSTO 2023" sheetId="1" r:id="rId1"/>
  </sheets>
  <definedNames>
    <definedName name="_xlnm.Print_Area" localSheetId="0">'AGOSTO 2023'!$A$1:$J$50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6" i="1"/>
  <c r="H43" i="1"/>
  <c r="F43" i="1"/>
  <c r="H42" i="1"/>
  <c r="F42" i="1"/>
  <c r="H41" i="1"/>
  <c r="F41" i="1"/>
  <c r="H40" i="1"/>
  <c r="H39" i="1"/>
  <c r="F39" i="1"/>
  <c r="H38" i="1"/>
  <c r="F38" i="1"/>
  <c r="H37" i="1"/>
  <c r="F37" i="1"/>
  <c r="H36" i="1"/>
  <c r="H35" i="1"/>
  <c r="F35" i="1"/>
  <c r="H34" i="1"/>
  <c r="F34" i="1"/>
  <c r="H33" i="1"/>
  <c r="F33" i="1"/>
  <c r="H32" i="1"/>
  <c r="F32" i="1"/>
</calcChain>
</file>

<file path=xl/sharedStrings.xml><?xml version="1.0" encoding="utf-8"?>
<sst xmlns="http://schemas.openxmlformats.org/spreadsheetml/2006/main" count="159" uniqueCount="113">
  <si>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</si>
  <si>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</si>
  <si>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</si>
  <si>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</si>
  <si>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</si>
  <si>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</si>
  <si>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</si>
  <si>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</si>
  <si>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</si>
  <si>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</si>
  <si>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</si>
  <si>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</si>
  <si>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</si>
  <si>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</si>
  <si>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</si>
  <si>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</si>
  <si>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101056304</t>
  </si>
  <si>
    <t>TOMAS GOMEZ CHECO, SRL</t>
  </si>
  <si>
    <t>131569234</t>
  </si>
  <si>
    <t>RESOLUCIÓN TÉCNICA ALDASO, EIRL</t>
  </si>
  <si>
    <t>131388264</t>
  </si>
  <si>
    <t>INVERSIONES SIURANA, SRL</t>
  </si>
  <si>
    <t>B1500000012</t>
  </si>
  <si>
    <t>132274474</t>
  </si>
  <si>
    <t>OMX MULTISERVICIOS, SRL</t>
  </si>
  <si>
    <t>101893494</t>
  </si>
  <si>
    <t>101195665</t>
  </si>
  <si>
    <t>RELACION ESTADO DE CUENTA SUPLIDORES AGOSTO 2023</t>
  </si>
  <si>
    <t>UNIPAGO S.A.</t>
  </si>
  <si>
    <t>B1500000752</t>
  </si>
  <si>
    <t>101863706</t>
  </si>
  <si>
    <t>JARDIN ILUSIONES, SRL</t>
  </si>
  <si>
    <t>B1500001986</t>
  </si>
  <si>
    <t>B1500010700</t>
  </si>
  <si>
    <t>B1500002024</t>
  </si>
  <si>
    <t>132597974</t>
  </si>
  <si>
    <t>DELSOL ENTERPRISE, SRL</t>
  </si>
  <si>
    <t>B1500000014</t>
  </si>
  <si>
    <t>B1500000018</t>
  </si>
  <si>
    <t>B1500000896</t>
  </si>
  <si>
    <t>FUMISMART, S.R.L.</t>
  </si>
  <si>
    <t>B1500000165</t>
  </si>
  <si>
    <t>B1500000067</t>
  </si>
  <si>
    <t>101883081</t>
  </si>
  <si>
    <t>CONSULTORIA INTERDISCIPLINARIA EN DESARROLLO SRL</t>
  </si>
  <si>
    <t>B1500000099</t>
  </si>
  <si>
    <t xml:space="preserve">YERY LESTER RUIZ GONZALEZ </t>
  </si>
  <si>
    <t>430019501</t>
  </si>
  <si>
    <t>OGTIC</t>
  </si>
  <si>
    <t>APORTE PARA SOSTENIMIENTO DE LA OPERACIÓN DEL ESPACIO QUE OCUPA EL PUNTO GOB MEGACENTRO, CORRESPONDIENTE AL MES DE AGOSTO 2023.</t>
  </si>
  <si>
    <t>B1500002406</t>
  </si>
  <si>
    <t>132616944</t>
  </si>
  <si>
    <t>B1500000038</t>
  </si>
  <si>
    <t>131848087</t>
  </si>
  <si>
    <t>GRUPO RETMOX, SRL</t>
  </si>
  <si>
    <t xml:space="preserve">B1500000482 </t>
  </si>
  <si>
    <t>B1500000487</t>
  </si>
  <si>
    <t>101104317</t>
  </si>
  <si>
    <t>GENERAL DE SEGUROS S.A.</t>
  </si>
  <si>
    <t>SALDO PRIMA POLIZA DE SEGURO DE VIDA POR DISCAPACIDAD Y SOBREVIVENCIA NO. VDS-210992 VIGENCIA DESDE EL 01 AL 31 DE AGOSTO DEL 2023</t>
  </si>
  <si>
    <t>B1500000366</t>
  </si>
  <si>
    <t>CONSULTORES DE DATOS DEL CARIBE, SRL</t>
  </si>
  <si>
    <t>CONSULTAS REALIZADAS AL BURO DE CREDITO A PROFESORES JUBILADOS Y PENSIONADOS DEL INABIMA, CORRESPONDIENTE AL MES DE JUNIO 2023</t>
  </si>
  <si>
    <t>B1500001443</t>
  </si>
  <si>
    <t>PROCESAMIENTO Y DISPERSION DE LOS DATOS DEL SISTEMA DOMINICANO DE SEGURIDAD SOCIAL A PROFESORES JUBILADOS Y PENSIONADOS DEL INABIMA, CORRESPONDIENTE AL MES DE JULIO 2023</t>
  </si>
  <si>
    <t xml:space="preserve">ADQUISICION DE CORONA DE FLORES A SER UTILIZADAS POR EL INABIMA ANTE EL FALLECIMIENTO DE COLABORADORES Y FAMILIARES Y PARA OFRENDA FLORAL AL ALTAR DE LA PATRIA, </t>
  </si>
  <si>
    <t>CONTRATACION DE EMPRESA PARA EL SERVICIO DE LAVADO DE VEHICULOS DEL INABIMA POR UN PERIODO DE SEIS (6) MESES,</t>
  </si>
  <si>
    <t>ADQUISICION DE CORONAS DE FLORES A SER UTILIZADAS POR EL INABIMA ANTE EL FALLECIMIENTO DE COLABORADORES Y FAMILIARES Y PARA OFRENDA FLORAL AL ALTAR DE LA PATRIA</t>
  </si>
  <si>
    <t>ADQUISICION DE SERVICIO DE LAVADO Y PLANCHADO DE MANTELES Y BAMBALINAS PERTENECIENTES AL INABIMA,</t>
  </si>
  <si>
    <t xml:space="preserve">ADQUISICION DE SERVICIO DE LAVADO Y PLANCHADO DE MANTELES Y BAMBALINAS PERTENECIENTES AL INABIMA, </t>
  </si>
  <si>
    <t xml:space="preserve">CONTRATACION DE PLATAFORMA WEB MULTIPROVEEDOR PARA LOS SERVICIOS DE ALMUERZOS, CENAS Y CATERING DEL INABIMA, 1ER. TRIMESTRE, </t>
  </si>
  <si>
    <t xml:space="preserve">CONTRATACION DE SERVICIOS DE FUMIGACION POR UN PERIODO DE (12) MESES PARA LA SEDE CENTRAL Y DEPENDENCIAS DEL INABIMA. </t>
  </si>
  <si>
    <t xml:space="preserve">ADQUISICIÓN DE MATERIALES GASTABLES DE OFICINA PARA LA OPERATIVIDAD DE INABIMA, 2DO TRIMESTRE DEL 2023, DIRIGIDO A MIPYME  </t>
  </si>
  <si>
    <t xml:space="preserve">SERVICIO DE CONSULTORIA ESPECIALIZADA PARA LA REALIZACION DE ENCUESTA DE SATISFACION SOBRE LOS SERVICIOS QUE OFRECE EL INABIMA </t>
  </si>
  <si>
    <t>SERVICIOS DE ALGUACIL, (10) ACTOS DE NOTARIZACIÓN DIVERSOS. S</t>
  </si>
  <si>
    <t>CONTRATACIÓN DE EMPRESA ESPECIALIZADA PARA EL MANTENIMIENTO DE DOS (2) PORTONES ELÉCTRICOS EN LA SEDE CENTRAL DEL INABIMA, POR PERIODO DE UN (1) AÑO.</t>
  </si>
  <si>
    <t xml:space="preserve">CONTRATACIÓN DE SERVICIOS DE FUMIGACIÓN POR UN PERIODO DE DOCE (12) MESES PARA LA SEDE CENTRAL Y CENTROS DE SERVICIOS DEL INABIMA, </t>
  </si>
  <si>
    <t>101069912</t>
  </si>
  <si>
    <t>MAPFRE BHD COMPAÑIA DE SEGUROS, S. A.</t>
  </si>
  <si>
    <t xml:space="preserve">POLIZA NO. 6448130000205, VIDA CREDITO CREDITO DECLARATIVO </t>
  </si>
  <si>
    <t>B1500000989</t>
  </si>
  <si>
    <t>102316775</t>
  </si>
  <si>
    <t>NEGOCIADO INFANTE, S.R.L.</t>
  </si>
  <si>
    <t>ALQUILER Y MANTENIMIENTO LOCAL 204 CENTRO DE SERVICIOS INABIMA - SANTIAGO, CORRESPONDIENTE DESDE EL 30 DE JUNIO 2023 AL 30 DE JULIO 2023</t>
  </si>
  <si>
    <t>B1500000179</t>
  </si>
  <si>
    <t>401007452</t>
  </si>
  <si>
    <t>INAPA</t>
  </si>
  <si>
    <t>SUMINISTRO DE AGUA POTABLE INABIMA - SAN CRISTOBAL, CORRESPONDIENTE AL MES DE JULIO 2023.</t>
  </si>
  <si>
    <t xml:space="preserve"> B1500302985</t>
  </si>
  <si>
    <t>CAASD</t>
  </si>
  <si>
    <t xml:space="preserve">CONSUMO DE AGUA POTABLE EN EL CENTRO DE SERVICIOS - SEDE CENTRAL INABIMA, CORRESPONDIENTE AL MES DE AGOSTO 2023. </t>
  </si>
  <si>
    <t>B1500123657</t>
  </si>
  <si>
    <t>131300871</t>
  </si>
  <si>
    <t>GRUPO VERTICAL, SRL</t>
  </si>
  <si>
    <t>ALQUILER DE RENTA BIMESTRAL, CENTRO DE SERVICIOS INABIMA - LA VEGA, CORRESPONDIENTE AL PERIODO DEL 01 DE MAYO 2023 AL 01 DE JULIO 2023.</t>
  </si>
  <si>
    <t>B1500000057</t>
  </si>
  <si>
    <t>TRANSVER, SRL</t>
  </si>
  <si>
    <t>SERVICIO DE MANTENIMIENTO PARA ASCENSOR Y ADQUISICION E INSTALACION DE PROTECTORES EXTERNOS DE HIERRO PARA VENTANA (VERJAS) PARA EL CENTRO DE SERVICIOS PLAZA AURORA DEL INABIMA</t>
  </si>
  <si>
    <t>B1500000286</t>
  </si>
  <si>
    <t>101820217</t>
  </si>
  <si>
    <t>EDEESTE</t>
  </si>
  <si>
    <t>SERVICIOS DE ENERGIA ELECTRICA DEL CENTRO DE SERVICIOS - INABIMA HIGUEY, CORRESPONDIENTE AL MES DE JULIO 2023</t>
  </si>
  <si>
    <t>B1500280859</t>
  </si>
  <si>
    <t>SERVICIOS DE ENERGIA ELECTRICA DEL CENTRO DE SERVICIOS - INABIMA EL SEIBO, CORRESPONDIENTE AL MES DE JULIO 2023</t>
  </si>
  <si>
    <t>B1500281134</t>
  </si>
  <si>
    <t>SERVICIOS DE ENERGIA ELECTRICA DEL CENTRO DE SERVICIOS - INABIMA DISTRITO NACIONAL, CORRESPONDIENTE AL MES DE JULIO 2023</t>
  </si>
  <si>
    <t>B1500279242</t>
  </si>
  <si>
    <t>B1500000289</t>
  </si>
  <si>
    <t xml:space="preserve">INNOVA 4D DOMINICANA, SRL     </t>
  </si>
  <si>
    <t>CONTRATACION DE SERVICIOS, ELABORACION Y DISEÑO DE APARATOS INTRAORALES (ORTODONCIA), PARA EL PLAN ODONTOLOGICO DEL INABIMA</t>
  </si>
  <si>
    <t>B1500000063</t>
  </si>
  <si>
    <t>CONTRATACION DE SERVICIOS, ELABORACION Y DISEÑO DE APARATOS INTRAORALES (REMOVIBLES), PARA EL PLAN ODONTOLOGICO DEL INABIMA</t>
  </si>
  <si>
    <t>B1500000068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</si>
</sst>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;\(###,##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  <font>
      <sz val="10"/>
      <color rgb="FF08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212529"/>
      <name val="Times New Roman"/>
      <family val="1"/>
    </font>
    <font>
      <sz val="11"/>
      <color rgb="FF080000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10" fillId="0" borderId="0" xfId="0" applyFont="1"/>
    <xf numFmtId="49" fontId="9" fillId="0" borderId="0" xfId="0" applyNumberFormat="1" applyFont="1"/>
    <xf numFmtId="43" fontId="0" fillId="0" borderId="0" xfId="2" applyFont="1"/>
    <xf numFmtId="43" fontId="3" fillId="0" borderId="0" xfId="2" applyFont="1" applyAlignment="1">
      <alignment horizontal="center"/>
    </xf>
    <xf numFmtId="43" fontId="9" fillId="0" borderId="0" xfId="2" applyFont="1"/>
    <xf numFmtId="43" fontId="0" fillId="0" borderId="0" xfId="2" applyFont="1" applyFill="1" applyBorder="1" applyAlignment="1">
      <alignment vertical="center" wrapText="1"/>
    </xf>
    <xf numFmtId="0" fontId="3" fillId="3" borderId="3" xfId="3" applyFont="1" applyBorder="1" applyAlignment="1">
      <alignment horizontal="center" vertical="center" wrapText="1"/>
    </xf>
    <xf numFmtId="0" fontId="3" fillId="3" borderId="4" xfId="3" applyFont="1" applyBorder="1" applyAlignment="1">
      <alignment horizontal="center" vertical="center" wrapText="1"/>
    </xf>
    <xf numFmtId="43" fontId="3" fillId="3" borderId="4" xfId="2" applyFont="1" applyFill="1" applyBorder="1" applyAlignment="1">
      <alignment horizontal="center" vertical="center" wrapText="1"/>
    </xf>
    <xf numFmtId="0" fontId="3" fillId="3" borderId="5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0" xfId="0" applyFont="1" applyAlignment="1">
      <alignment vertical="center" wrapText="1"/>
    </xf>
    <xf numFmtId="0" fontId="14" fillId="0" borderId="0" xfId="0" applyFont="1"/>
    <xf numFmtId="49" fontId="15" fillId="0" borderId="0" xfId="0" applyNumberFormat="1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14" fontId="13" fillId="0" borderId="0" xfId="0" applyNumberFormat="1" applyFont="1" applyAlignment="1">
      <alignment horizontal="center"/>
    </xf>
    <xf numFmtId="43" fontId="15" fillId="0" borderId="0" xfId="2" applyFont="1"/>
    <xf numFmtId="43" fontId="13" fillId="0" borderId="0" xfId="2" applyFont="1"/>
    <xf numFmtId="43" fontId="13" fillId="0" borderId="0" xfId="2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49" fontId="16" fillId="0" borderId="6" xfId="4" applyNumberFormat="1" applyFont="1" applyBorder="1" applyAlignment="1">
      <alignment horizontal="center"/>
    </xf>
    <xf numFmtId="49" fontId="11" fillId="4" borderId="6" xfId="0" applyNumberFormat="1" applyFont="1" applyFill="1" applyBorder="1"/>
    <xf numFmtId="0" fontId="11" fillId="4" borderId="6" xfId="0" applyFont="1" applyFill="1" applyBorder="1"/>
    <xf numFmtId="0" fontId="8" fillId="4" borderId="6" xfId="0" applyFont="1" applyFill="1" applyBorder="1" applyAlignment="1">
      <alignment horizontal="center" vertical="center" wrapText="1"/>
    </xf>
    <xf numFmtId="14" fontId="1" fillId="4" borderId="6" xfId="1" applyNumberFormat="1" applyFont="1" applyFill="1" applyBorder="1" applyAlignment="1">
      <alignment horizontal="center" vertical="center" wrapText="1"/>
    </xf>
    <xf numFmtId="164" fontId="11" fillId="4" borderId="0" xfId="0" applyNumberFormat="1" applyFont="1" applyFill="1"/>
    <xf numFmtId="2" fontId="1" fillId="0" borderId="6" xfId="2" applyNumberFormat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center" vertical="center" wrapText="1"/>
    </xf>
    <xf numFmtId="49" fontId="16" fillId="0" borderId="2" xfId="4" applyNumberFormat="1" applyFont="1" applyBorder="1" applyAlignment="1">
      <alignment horizontal="center"/>
    </xf>
    <xf numFmtId="49" fontId="11" fillId="4" borderId="2" xfId="0" applyNumberFormat="1" applyFont="1" applyFill="1" applyBorder="1"/>
    <xf numFmtId="0" fontId="11" fillId="4" borderId="2" xfId="0" applyFont="1" applyFill="1" applyBorder="1"/>
    <xf numFmtId="0" fontId="8" fillId="4" borderId="2" xfId="0" applyFont="1" applyFill="1" applyBorder="1" applyAlignment="1">
      <alignment horizontal="center" vertical="center" wrapText="1"/>
    </xf>
    <xf numFmtId="14" fontId="1" fillId="4" borderId="2" xfId="1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/>
    <xf numFmtId="43" fontId="1" fillId="0" borderId="2" xfId="2" applyFont="1" applyFill="1" applyBorder="1" applyAlignment="1">
      <alignment vertical="center" wrapText="1"/>
    </xf>
    <xf numFmtId="2" fontId="1" fillId="0" borderId="2" xfId="2" applyNumberFormat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49" fontId="17" fillId="0" borderId="2" xfId="4" applyNumberFormat="1" applyFont="1" applyBorder="1" applyAlignment="1">
      <alignment horizontal="center"/>
    </xf>
    <xf numFmtId="0" fontId="4" fillId="4" borderId="2" xfId="4" applyFill="1" applyBorder="1"/>
    <xf numFmtId="49" fontId="11" fillId="0" borderId="2" xfId="0" applyNumberFormat="1" applyFont="1" applyBorder="1"/>
    <xf numFmtId="0" fontId="11" fillId="0" borderId="2" xfId="0" applyFont="1" applyBorder="1"/>
    <xf numFmtId="14" fontId="1" fillId="4" borderId="2" xfId="0" applyNumberFormat="1" applyFont="1" applyFill="1" applyBorder="1" applyAlignment="1">
      <alignment horizontal="center"/>
    </xf>
    <xf numFmtId="14" fontId="1" fillId="0" borderId="2" xfId="1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49" fontId="11" fillId="4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4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rmal 42" xfId="23" xr:uid="{D5478024-D279-4C91-8AB0-10077B6A1839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2352676</xdr:colOff>
      <xdr:row>0</xdr:row>
      <xdr:rowOff>158750</xdr:rowOff>
    </xdr:from>
    <xdr:to>
      <xdr:col>3</xdr:col>
      <xdr:colOff>457201</xdr:colOff>
      <xdr:row>9</xdr:row>
      <xdr:rowOff>2844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6667501" y="158750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AO50"/>
  <sheetViews>
    <sheetView showGridLines="0" tabSelected="1" topLeftCell="A5" zoomScaleNormal="100" workbookViewId="0">
      <selection activeCell="A11" sqref="A11:J11"/>
    </sheetView>
  </sheetViews>
  <sheetFormatPr baseColWidth="10" defaultColWidth="20.7109375" defaultRowHeight="15" x14ac:dyDescent="0.25"/>
  <cols>
    <col min="1" max="1" width="13.28515625" style="17" customWidth="1"/>
    <col min="2" max="2" width="51.42578125" customWidth="1"/>
    <col min="3" max="3" width="68.42578125" style="17" customWidth="1"/>
    <col min="4" max="4" width="17.42578125" style="17" customWidth="1"/>
    <col min="5" max="5" width="14.42578125" style="17" bestFit="1" customWidth="1"/>
    <col min="6" max="6" width="16" style="17" customWidth="1"/>
    <col min="7" max="7" width="13.42578125" style="9" customWidth="1"/>
    <col min="8" max="8" width="14.28515625" style="9" customWidth="1"/>
    <col min="9" max="9" width="12.7109375" style="9" customWidth="1"/>
    <col min="10" max="10" width="20.7109375" style="17"/>
  </cols>
  <sheetData>
    <row r="10" spans="1:12" x14ac:dyDescent="0.2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2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2" spans="1:12" ht="15.75" thickBot="1" x14ac:dyDescent="0.3">
      <c r="A12" s="3"/>
      <c r="B12" s="3"/>
      <c r="C12" s="3"/>
      <c r="D12" s="3"/>
      <c r="E12" s="3"/>
      <c r="F12" s="3"/>
      <c r="H12" s="10"/>
      <c r="I12" s="10"/>
      <c r="J12" s="3"/>
      <c r="L12" s="4"/>
    </row>
    <row r="13" spans="1:12" s="1" customFormat="1" ht="45" customHeight="1" x14ac:dyDescent="0.25">
      <c r="A13" s="13" t="s">
        <v>4</v>
      </c>
      <c r="B13" s="14" t="s">
        <v>0</v>
      </c>
      <c r="C13" s="14" t="s">
        <v>9</v>
      </c>
      <c r="D13" s="14" t="s">
        <v>8</v>
      </c>
      <c r="E13" s="14" t="s">
        <v>1</v>
      </c>
      <c r="F13" s="14" t="s">
        <v>6</v>
      </c>
      <c r="G13" s="15" t="s">
        <v>15</v>
      </c>
      <c r="H13" s="15" t="s">
        <v>7</v>
      </c>
      <c r="I13" s="15" t="s">
        <v>2</v>
      </c>
      <c r="J13" s="16" t="s">
        <v>3</v>
      </c>
    </row>
    <row r="14" spans="1:12" s="19" customFormat="1" ht="20.100000000000001" customHeight="1" x14ac:dyDescent="0.2">
      <c r="A14" s="31" t="s">
        <v>25</v>
      </c>
      <c r="B14" s="32" t="s">
        <v>28</v>
      </c>
      <c r="C14" s="33" t="s">
        <v>64</v>
      </c>
      <c r="D14" s="34" t="s">
        <v>29</v>
      </c>
      <c r="E14" s="35">
        <v>45138</v>
      </c>
      <c r="F14" s="35">
        <v>45169</v>
      </c>
      <c r="G14" s="36">
        <v>471298.77</v>
      </c>
      <c r="H14" s="36">
        <v>471298.77</v>
      </c>
      <c r="I14" s="37">
        <v>0</v>
      </c>
      <c r="J14" s="38" t="s">
        <v>5</v>
      </c>
    </row>
    <row r="15" spans="1:12" s="1" customFormat="1" ht="20.100000000000001" customHeight="1" x14ac:dyDescent="0.2">
      <c r="A15" s="39" t="s">
        <v>30</v>
      </c>
      <c r="B15" s="40" t="s">
        <v>31</v>
      </c>
      <c r="C15" s="41" t="s">
        <v>65</v>
      </c>
      <c r="D15" s="42" t="s">
        <v>32</v>
      </c>
      <c r="E15" s="43">
        <v>45106</v>
      </c>
      <c r="F15" s="43">
        <v>45136</v>
      </c>
      <c r="G15" s="44">
        <v>7119</v>
      </c>
      <c r="H15" s="44">
        <v>7119</v>
      </c>
      <c r="I15" s="46">
        <v>0</v>
      </c>
      <c r="J15" s="47" t="s">
        <v>5</v>
      </c>
    </row>
    <row r="16" spans="1:12" s="1" customFormat="1" ht="20.100000000000001" customHeight="1" x14ac:dyDescent="0.2">
      <c r="A16" s="39" t="s">
        <v>16</v>
      </c>
      <c r="B16" s="40" t="s">
        <v>17</v>
      </c>
      <c r="C16" s="41" t="s">
        <v>66</v>
      </c>
      <c r="D16" s="42" t="s">
        <v>33</v>
      </c>
      <c r="E16" s="43">
        <v>45111</v>
      </c>
      <c r="F16" s="43">
        <v>45142</v>
      </c>
      <c r="G16" s="44">
        <v>7086.44</v>
      </c>
      <c r="H16" s="44">
        <v>7086.44</v>
      </c>
      <c r="I16" s="46">
        <v>0</v>
      </c>
      <c r="J16" s="47" t="s">
        <v>5</v>
      </c>
    </row>
    <row r="17" spans="1:41" s="1" customFormat="1" ht="20.100000000000001" customHeight="1" x14ac:dyDescent="0.2">
      <c r="A17" s="39" t="s">
        <v>30</v>
      </c>
      <c r="B17" s="40" t="s">
        <v>31</v>
      </c>
      <c r="C17" s="41" t="s">
        <v>67</v>
      </c>
      <c r="D17" s="42" t="s">
        <v>34</v>
      </c>
      <c r="E17" s="43">
        <v>45120</v>
      </c>
      <c r="F17" s="43">
        <v>45151</v>
      </c>
      <c r="G17" s="44">
        <v>9605</v>
      </c>
      <c r="H17" s="44">
        <v>9605</v>
      </c>
      <c r="I17" s="46">
        <v>0</v>
      </c>
      <c r="J17" s="47" t="s">
        <v>5</v>
      </c>
    </row>
    <row r="18" spans="1:41" s="1" customFormat="1" ht="20.100000000000001" customHeight="1" x14ac:dyDescent="0.2">
      <c r="A18" s="48" t="s">
        <v>35</v>
      </c>
      <c r="B18" s="40" t="s">
        <v>36</v>
      </c>
      <c r="C18" s="41" t="s">
        <v>68</v>
      </c>
      <c r="D18" s="42" t="s">
        <v>37</v>
      </c>
      <c r="E18" s="43">
        <v>45093</v>
      </c>
      <c r="F18" s="43">
        <v>45123</v>
      </c>
      <c r="G18" s="44">
        <v>2106.77</v>
      </c>
      <c r="H18" s="44">
        <v>2106.77</v>
      </c>
      <c r="I18" s="46">
        <v>0</v>
      </c>
      <c r="J18" s="47" t="s">
        <v>5</v>
      </c>
    </row>
    <row r="19" spans="1:41" s="1" customFormat="1" ht="20.100000000000001" customHeight="1" x14ac:dyDescent="0.2">
      <c r="A19" s="48" t="s">
        <v>35</v>
      </c>
      <c r="B19" s="40" t="s">
        <v>36</v>
      </c>
      <c r="C19" s="41" t="s">
        <v>69</v>
      </c>
      <c r="D19" s="42" t="s">
        <v>38</v>
      </c>
      <c r="E19" s="43">
        <v>45110</v>
      </c>
      <c r="F19" s="43">
        <v>45141</v>
      </c>
      <c r="G19" s="44">
        <v>4381.13</v>
      </c>
      <c r="H19" s="44">
        <v>4381.13</v>
      </c>
      <c r="I19" s="46">
        <v>0</v>
      </c>
      <c r="J19" s="47" t="s">
        <v>5</v>
      </c>
    </row>
    <row r="20" spans="1:41" s="1" customFormat="1" ht="20.100000000000001" customHeight="1" x14ac:dyDescent="0.2">
      <c r="A20" s="39" t="s">
        <v>20</v>
      </c>
      <c r="B20" s="40" t="s">
        <v>21</v>
      </c>
      <c r="C20" s="41" t="s">
        <v>70</v>
      </c>
      <c r="D20" s="42" t="s">
        <v>39</v>
      </c>
      <c r="E20" s="43">
        <v>45113</v>
      </c>
      <c r="F20" s="43">
        <v>45144</v>
      </c>
      <c r="G20" s="44">
        <v>237669.33</v>
      </c>
      <c r="H20" s="44">
        <v>237669.33</v>
      </c>
      <c r="I20" s="46">
        <v>0</v>
      </c>
      <c r="J20" s="47" t="s">
        <v>5</v>
      </c>
    </row>
    <row r="21" spans="1:41" s="1" customFormat="1" ht="20.100000000000001" customHeight="1" x14ac:dyDescent="0.2">
      <c r="A21" s="39" t="s">
        <v>18</v>
      </c>
      <c r="B21" s="40" t="s">
        <v>40</v>
      </c>
      <c r="C21" s="41" t="s">
        <v>71</v>
      </c>
      <c r="D21" s="42" t="s">
        <v>41</v>
      </c>
      <c r="E21" s="43">
        <v>45111</v>
      </c>
      <c r="F21" s="43">
        <v>45142</v>
      </c>
      <c r="G21" s="44">
        <v>9040</v>
      </c>
      <c r="H21" s="44">
        <v>9040</v>
      </c>
      <c r="I21" s="46">
        <v>0</v>
      </c>
      <c r="J21" s="47" t="s">
        <v>5</v>
      </c>
    </row>
    <row r="22" spans="1:41" s="1" customFormat="1" ht="20.100000000000001" customHeight="1" x14ac:dyDescent="0.2">
      <c r="A22" s="39" t="s">
        <v>23</v>
      </c>
      <c r="B22" s="40" t="s">
        <v>24</v>
      </c>
      <c r="C22" s="41" t="s">
        <v>72</v>
      </c>
      <c r="D22" s="42" t="s">
        <v>42</v>
      </c>
      <c r="E22" s="43">
        <v>45092</v>
      </c>
      <c r="F22" s="43">
        <v>45122</v>
      </c>
      <c r="G22" s="44">
        <v>15607.51</v>
      </c>
      <c r="H22" s="44">
        <v>15607.51</v>
      </c>
      <c r="I22" s="46">
        <v>0</v>
      </c>
      <c r="J22" s="47" t="s">
        <v>5</v>
      </c>
    </row>
    <row r="23" spans="1:41" s="1" customFormat="1" ht="20.100000000000001" customHeight="1" x14ac:dyDescent="0.2">
      <c r="A23" s="39" t="s">
        <v>43</v>
      </c>
      <c r="B23" s="55" t="s">
        <v>44</v>
      </c>
      <c r="C23" s="41" t="s">
        <v>73</v>
      </c>
      <c r="D23" s="42" t="s">
        <v>45</v>
      </c>
      <c r="E23" s="43">
        <v>45099</v>
      </c>
      <c r="F23" s="43">
        <v>45129</v>
      </c>
      <c r="G23" s="44">
        <v>339000</v>
      </c>
      <c r="H23" s="44">
        <v>339000</v>
      </c>
      <c r="I23" s="46">
        <v>0</v>
      </c>
      <c r="J23" s="47" t="s">
        <v>5</v>
      </c>
    </row>
    <row r="24" spans="1:41" s="30" customFormat="1" ht="20.100000000000001" customHeight="1" x14ac:dyDescent="0.25">
      <c r="A24" s="39"/>
      <c r="B24" s="50" t="s">
        <v>46</v>
      </c>
      <c r="C24" s="51" t="s">
        <v>74</v>
      </c>
      <c r="D24" s="42" t="s">
        <v>22</v>
      </c>
      <c r="E24" s="52">
        <v>45099</v>
      </c>
      <c r="F24" s="53">
        <v>45129</v>
      </c>
      <c r="G24" s="54">
        <v>46350</v>
      </c>
      <c r="H24" s="54">
        <v>46350</v>
      </c>
      <c r="I24" s="46">
        <v>0</v>
      </c>
      <c r="J24" s="47" t="s">
        <v>5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</row>
    <row r="25" spans="1:41" s="30" customFormat="1" ht="20.100000000000001" customHeight="1" x14ac:dyDescent="0.2">
      <c r="A25" s="39" t="s">
        <v>47</v>
      </c>
      <c r="B25" s="40" t="s">
        <v>48</v>
      </c>
      <c r="C25" s="49" t="s">
        <v>49</v>
      </c>
      <c r="D25" s="42" t="s">
        <v>50</v>
      </c>
      <c r="E25" s="43">
        <v>45145</v>
      </c>
      <c r="F25" s="43">
        <v>45176</v>
      </c>
      <c r="G25" s="44">
        <v>65000</v>
      </c>
      <c r="H25" s="44">
        <v>65000</v>
      </c>
      <c r="I25" s="46">
        <v>0</v>
      </c>
      <c r="J25" s="47" t="s">
        <v>5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</row>
    <row r="26" spans="1:41" s="30" customFormat="1" ht="20.100000000000001" customHeight="1" x14ac:dyDescent="0.2">
      <c r="A26" s="39" t="s">
        <v>51</v>
      </c>
      <c r="B26" s="40" t="s">
        <v>19</v>
      </c>
      <c r="C26" s="41" t="s">
        <v>75</v>
      </c>
      <c r="D26" s="42" t="s">
        <v>52</v>
      </c>
      <c r="E26" s="43">
        <v>45145</v>
      </c>
      <c r="F26" s="43">
        <v>45176</v>
      </c>
      <c r="G26" s="44">
        <v>15807.55</v>
      </c>
      <c r="H26" s="44">
        <v>15807.55</v>
      </c>
      <c r="I26" s="46">
        <v>0</v>
      </c>
      <c r="J26" s="47" t="s">
        <v>5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</row>
    <row r="27" spans="1:41" s="30" customFormat="1" ht="20.100000000000001" customHeight="1" x14ac:dyDescent="0.2">
      <c r="A27" s="39" t="s">
        <v>53</v>
      </c>
      <c r="B27" s="40" t="s">
        <v>54</v>
      </c>
      <c r="C27" s="41" t="s">
        <v>76</v>
      </c>
      <c r="D27" s="42" t="s">
        <v>55</v>
      </c>
      <c r="E27" s="43">
        <v>45118</v>
      </c>
      <c r="F27" s="43">
        <v>45149</v>
      </c>
      <c r="G27" s="44">
        <v>23730</v>
      </c>
      <c r="H27" s="44">
        <v>23730</v>
      </c>
      <c r="I27" s="46">
        <v>0</v>
      </c>
      <c r="J27" s="47" t="s">
        <v>5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</row>
    <row r="28" spans="1:41" s="30" customFormat="1" ht="20.100000000000001" customHeight="1" x14ac:dyDescent="0.2">
      <c r="A28" s="39" t="s">
        <v>53</v>
      </c>
      <c r="B28" s="40" t="s">
        <v>54</v>
      </c>
      <c r="C28" s="41" t="s">
        <v>76</v>
      </c>
      <c r="D28" s="42" t="s">
        <v>56</v>
      </c>
      <c r="E28" s="43">
        <v>45139</v>
      </c>
      <c r="F28" s="43">
        <v>45170</v>
      </c>
      <c r="G28" s="44">
        <v>27120</v>
      </c>
      <c r="H28" s="44">
        <v>27120</v>
      </c>
      <c r="I28" s="46">
        <v>0</v>
      </c>
      <c r="J28" s="47" t="s">
        <v>5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</row>
    <row r="29" spans="1:41" s="30" customFormat="1" ht="20.100000000000001" customHeight="1" x14ac:dyDescent="0.25">
      <c r="A29" s="39" t="s">
        <v>57</v>
      </c>
      <c r="B29" s="50" t="s">
        <v>58</v>
      </c>
      <c r="C29" s="51" t="s">
        <v>59</v>
      </c>
      <c r="D29" s="42" t="s">
        <v>60</v>
      </c>
      <c r="E29" s="52">
        <v>45141</v>
      </c>
      <c r="F29" s="53">
        <v>45172</v>
      </c>
      <c r="G29" s="54">
        <v>76394798.25</v>
      </c>
      <c r="H29" s="54">
        <v>76394798.25</v>
      </c>
      <c r="I29" s="46">
        <v>0</v>
      </c>
      <c r="J29" s="47" t="s">
        <v>5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</row>
    <row r="30" spans="1:41" s="30" customFormat="1" ht="20.100000000000001" customHeight="1" x14ac:dyDescent="0.25">
      <c r="A30" s="39" t="s">
        <v>26</v>
      </c>
      <c r="B30" s="50" t="s">
        <v>61</v>
      </c>
      <c r="C30" s="51" t="s">
        <v>62</v>
      </c>
      <c r="D30" s="42" t="s">
        <v>63</v>
      </c>
      <c r="E30" s="52">
        <v>45117</v>
      </c>
      <c r="F30" s="53">
        <v>45148</v>
      </c>
      <c r="G30" s="54">
        <v>16707.669999999998</v>
      </c>
      <c r="H30" s="54">
        <v>16707.669999999998</v>
      </c>
      <c r="I30" s="46">
        <v>0</v>
      </c>
      <c r="J30" s="47" t="s">
        <v>5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</row>
    <row r="31" spans="1:41" s="30" customFormat="1" ht="20.100000000000001" customHeight="1" x14ac:dyDescent="0.25">
      <c r="A31" s="39" t="s">
        <v>77</v>
      </c>
      <c r="B31" s="50" t="s">
        <v>78</v>
      </c>
      <c r="C31" s="51" t="s">
        <v>79</v>
      </c>
      <c r="D31" s="42" t="s">
        <v>80</v>
      </c>
      <c r="E31" s="52">
        <v>45145</v>
      </c>
      <c r="F31" s="53">
        <v>45176</v>
      </c>
      <c r="G31" s="54">
        <v>476326.46</v>
      </c>
      <c r="H31" s="45">
        <v>476326.46</v>
      </c>
      <c r="I31" s="46">
        <v>0</v>
      </c>
      <c r="J31" s="47" t="s">
        <v>5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</row>
    <row r="32" spans="1:41" s="30" customFormat="1" ht="20.100000000000001" customHeight="1" x14ac:dyDescent="0.25">
      <c r="A32" s="39" t="s">
        <v>81</v>
      </c>
      <c r="B32" s="50" t="s">
        <v>82</v>
      </c>
      <c r="C32" s="51" t="s">
        <v>83</v>
      </c>
      <c r="D32" s="42" t="s">
        <v>84</v>
      </c>
      <c r="E32" s="52">
        <v>45112</v>
      </c>
      <c r="F32" s="53">
        <f>+E32+30</f>
        <v>45142</v>
      </c>
      <c r="G32" s="54">
        <v>71874.11</v>
      </c>
      <c r="H32" s="45">
        <f>+G32</f>
        <v>71874.11</v>
      </c>
      <c r="I32" s="46">
        <v>0</v>
      </c>
      <c r="J32" s="47" t="s">
        <v>5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</row>
    <row r="33" spans="1:41" s="30" customFormat="1" ht="20.100000000000001" customHeight="1" x14ac:dyDescent="0.25">
      <c r="A33" s="39" t="s">
        <v>85</v>
      </c>
      <c r="B33" s="50" t="s">
        <v>86</v>
      </c>
      <c r="C33" s="51" t="s">
        <v>87</v>
      </c>
      <c r="D33" s="42" t="s">
        <v>88</v>
      </c>
      <c r="E33" s="52">
        <v>45139</v>
      </c>
      <c r="F33" s="53">
        <f>E33+25</f>
        <v>45164</v>
      </c>
      <c r="G33" s="54">
        <v>810</v>
      </c>
      <c r="H33" s="45">
        <f t="shared" ref="H33:H43" si="0">+G33</f>
        <v>810</v>
      </c>
      <c r="I33" s="46">
        <v>0</v>
      </c>
      <c r="J33" s="47" t="s">
        <v>5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</row>
    <row r="34" spans="1:41" s="30" customFormat="1" ht="20.100000000000001" customHeight="1" x14ac:dyDescent="0.25">
      <c r="A34" s="39">
        <v>401037272</v>
      </c>
      <c r="B34" s="50" t="s">
        <v>89</v>
      </c>
      <c r="C34" s="51" t="s">
        <v>90</v>
      </c>
      <c r="D34" s="42" t="s">
        <v>91</v>
      </c>
      <c r="E34" s="52">
        <v>45139</v>
      </c>
      <c r="F34" s="53">
        <f>+E34+20</f>
        <v>45159</v>
      </c>
      <c r="G34" s="54">
        <v>626.4</v>
      </c>
      <c r="H34" s="45">
        <f t="shared" si="0"/>
        <v>626.4</v>
      </c>
      <c r="I34" s="46">
        <v>0</v>
      </c>
      <c r="J34" s="47" t="s">
        <v>5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</row>
    <row r="35" spans="1:41" s="30" customFormat="1" ht="20.100000000000001" customHeight="1" x14ac:dyDescent="0.25">
      <c r="A35" s="39" t="s">
        <v>92</v>
      </c>
      <c r="B35" s="50" t="s">
        <v>93</v>
      </c>
      <c r="C35" s="51" t="s">
        <v>94</v>
      </c>
      <c r="D35" s="42" t="s">
        <v>95</v>
      </c>
      <c r="E35" s="52">
        <v>45114</v>
      </c>
      <c r="F35" s="53">
        <f t="shared" ref="F35:F40" si="1">E35+30</f>
        <v>45144</v>
      </c>
      <c r="G35" s="54">
        <v>219146.55</v>
      </c>
      <c r="H35" s="45">
        <f t="shared" si="0"/>
        <v>219146.55</v>
      </c>
      <c r="I35" s="46">
        <v>0</v>
      </c>
      <c r="J35" s="47" t="s">
        <v>5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</row>
    <row r="36" spans="1:41" s="30" customFormat="1" ht="20.100000000000001" customHeight="1" x14ac:dyDescent="0.25">
      <c r="A36" s="39">
        <v>101142162</v>
      </c>
      <c r="B36" s="50" t="s">
        <v>96</v>
      </c>
      <c r="C36" s="51" t="s">
        <v>97</v>
      </c>
      <c r="D36" s="42" t="s">
        <v>98</v>
      </c>
      <c r="E36" s="52">
        <v>45096</v>
      </c>
      <c r="F36" s="53">
        <f t="shared" si="1"/>
        <v>45126</v>
      </c>
      <c r="G36" s="54">
        <v>4407</v>
      </c>
      <c r="H36" s="45">
        <f>+G36</f>
        <v>4407</v>
      </c>
      <c r="I36" s="46">
        <v>0</v>
      </c>
      <c r="J36" s="47" t="s">
        <v>5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</row>
    <row r="37" spans="1:41" s="30" customFormat="1" ht="20.100000000000001" customHeight="1" x14ac:dyDescent="0.25">
      <c r="A37" s="39" t="s">
        <v>99</v>
      </c>
      <c r="B37" s="50" t="s">
        <v>100</v>
      </c>
      <c r="C37" s="51" t="s">
        <v>101</v>
      </c>
      <c r="D37" s="42" t="s">
        <v>102</v>
      </c>
      <c r="E37" s="52">
        <v>45126</v>
      </c>
      <c r="F37" s="53">
        <f t="shared" si="1"/>
        <v>45156</v>
      </c>
      <c r="G37" s="54">
        <v>159.20100000000002</v>
      </c>
      <c r="H37" s="45">
        <f t="shared" si="0"/>
        <v>159.20100000000002</v>
      </c>
      <c r="I37" s="46">
        <v>0</v>
      </c>
      <c r="J37" s="47" t="s">
        <v>5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</row>
    <row r="38" spans="1:41" s="30" customFormat="1" ht="20.100000000000001" customHeight="1" x14ac:dyDescent="0.25">
      <c r="A38" s="39" t="s">
        <v>99</v>
      </c>
      <c r="B38" s="50" t="s">
        <v>100</v>
      </c>
      <c r="C38" s="51" t="s">
        <v>103</v>
      </c>
      <c r="D38" s="42" t="s">
        <v>104</v>
      </c>
      <c r="E38" s="52">
        <v>45126</v>
      </c>
      <c r="F38" s="53">
        <f t="shared" si="1"/>
        <v>45156</v>
      </c>
      <c r="G38" s="54">
        <v>2721.0565000000001</v>
      </c>
      <c r="H38" s="45">
        <f t="shared" si="0"/>
        <v>2721.0565000000001</v>
      </c>
      <c r="I38" s="46">
        <v>0</v>
      </c>
      <c r="J38" s="47" t="s">
        <v>5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1:41" s="30" customFormat="1" ht="20.100000000000001" customHeight="1" x14ac:dyDescent="0.25">
      <c r="A39" s="39" t="s">
        <v>99</v>
      </c>
      <c r="B39" s="50" t="s">
        <v>100</v>
      </c>
      <c r="C39" s="51" t="s">
        <v>105</v>
      </c>
      <c r="D39" s="42" t="s">
        <v>106</v>
      </c>
      <c r="E39" s="52">
        <v>45124</v>
      </c>
      <c r="F39" s="53">
        <f t="shared" si="1"/>
        <v>45154</v>
      </c>
      <c r="G39" s="54">
        <v>489.72500000000002</v>
      </c>
      <c r="H39" s="45">
        <f t="shared" si="0"/>
        <v>489.72500000000002</v>
      </c>
      <c r="I39" s="46">
        <v>0</v>
      </c>
      <c r="J39" s="47" t="s">
        <v>5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1:41" s="30" customFormat="1" ht="20.100000000000001" customHeight="1" x14ac:dyDescent="0.25">
      <c r="A40" s="39">
        <v>101142162</v>
      </c>
      <c r="B40" s="50" t="s">
        <v>96</v>
      </c>
      <c r="C40" s="51" t="s">
        <v>97</v>
      </c>
      <c r="D40" s="42" t="s">
        <v>107</v>
      </c>
      <c r="E40" s="52">
        <v>45126</v>
      </c>
      <c r="F40" s="53">
        <f t="shared" si="1"/>
        <v>45156</v>
      </c>
      <c r="G40" s="54">
        <v>4407</v>
      </c>
      <c r="H40" s="45">
        <f>+G40</f>
        <v>4407</v>
      </c>
      <c r="I40" s="46">
        <v>0</v>
      </c>
      <c r="J40" s="47" t="s">
        <v>5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</row>
    <row r="41" spans="1:41" s="30" customFormat="1" ht="20.100000000000001" customHeight="1" x14ac:dyDescent="0.25">
      <c r="A41" s="39">
        <v>131433987</v>
      </c>
      <c r="B41" s="50" t="s">
        <v>108</v>
      </c>
      <c r="C41" s="51" t="s">
        <v>109</v>
      </c>
      <c r="D41" s="42" t="s">
        <v>110</v>
      </c>
      <c r="E41" s="52">
        <v>45093</v>
      </c>
      <c r="F41" s="53">
        <f>E41+30</f>
        <v>45123</v>
      </c>
      <c r="G41" s="54">
        <v>39700.5</v>
      </c>
      <c r="H41" s="45">
        <f t="shared" si="0"/>
        <v>39700.5</v>
      </c>
      <c r="I41" s="46">
        <v>0</v>
      </c>
      <c r="J41" s="47" t="s">
        <v>5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1:41" s="30" customFormat="1" ht="20.100000000000001" customHeight="1" x14ac:dyDescent="0.25">
      <c r="A42" s="39">
        <v>131433987</v>
      </c>
      <c r="B42" s="50" t="s">
        <v>108</v>
      </c>
      <c r="C42" s="51" t="s">
        <v>109</v>
      </c>
      <c r="D42" s="42" t="s">
        <v>42</v>
      </c>
      <c r="E42" s="52">
        <v>45121</v>
      </c>
      <c r="F42" s="53">
        <f t="shared" ref="F42:F43" si="2">+E42</f>
        <v>45121</v>
      </c>
      <c r="G42" s="54">
        <v>55788.75</v>
      </c>
      <c r="H42" s="45">
        <f t="shared" si="0"/>
        <v>55788.75</v>
      </c>
      <c r="I42" s="46">
        <v>0</v>
      </c>
      <c r="J42" s="47" t="s">
        <v>5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  <row r="43" spans="1:41" s="30" customFormat="1" ht="20.100000000000001" customHeight="1" x14ac:dyDescent="0.25">
      <c r="A43" s="39">
        <v>131433987</v>
      </c>
      <c r="B43" s="50" t="s">
        <v>108</v>
      </c>
      <c r="C43" s="51" t="s">
        <v>111</v>
      </c>
      <c r="D43" s="42" t="s">
        <v>112</v>
      </c>
      <c r="E43" s="52">
        <v>45125</v>
      </c>
      <c r="F43" s="53">
        <f t="shared" si="2"/>
        <v>45125</v>
      </c>
      <c r="G43" s="54">
        <v>111236.45</v>
      </c>
      <c r="H43" s="45">
        <f t="shared" si="0"/>
        <v>111236.45</v>
      </c>
      <c r="I43" s="46">
        <v>0</v>
      </c>
      <c r="J43" s="47" t="s">
        <v>5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</row>
    <row r="44" spans="1:41" x14ac:dyDescent="0.25">
      <c r="A44" s="20"/>
      <c r="B44" s="21"/>
      <c r="C44" s="22"/>
      <c r="D44" s="23"/>
      <c r="E44" s="24"/>
      <c r="F44" s="24"/>
      <c r="G44" s="25"/>
      <c r="H44" s="26"/>
      <c r="I44" s="27"/>
      <c r="J44" s="28"/>
    </row>
    <row r="45" spans="1:41" x14ac:dyDescent="0.25">
      <c r="A45" s="20"/>
      <c r="B45" s="21"/>
      <c r="C45" s="22"/>
      <c r="D45" s="23"/>
      <c r="E45" s="24"/>
      <c r="F45" s="24"/>
      <c r="G45" s="25"/>
      <c r="H45" s="26"/>
      <c r="I45" s="27"/>
      <c r="J45" s="28"/>
    </row>
    <row r="46" spans="1:41" x14ac:dyDescent="0.25">
      <c r="A46" s="7"/>
      <c r="B46" s="8"/>
      <c r="D46" s="5"/>
      <c r="E46" s="18"/>
      <c r="F46" s="18"/>
      <c r="G46" s="11"/>
      <c r="I46" s="12"/>
      <c r="J46" s="6"/>
    </row>
    <row r="47" spans="1:41" x14ac:dyDescent="0.25">
      <c r="A47" s="7"/>
      <c r="B47" s="8"/>
      <c r="D47" s="5"/>
      <c r="E47" s="18"/>
      <c r="F47" s="18"/>
      <c r="G47" s="11"/>
      <c r="I47" s="12"/>
      <c r="J47" s="6"/>
    </row>
    <row r="48" spans="1:41" x14ac:dyDescent="0.25">
      <c r="A48" s="7"/>
      <c r="B48" s="8"/>
      <c r="D48" s="5"/>
      <c r="E48" s="18"/>
      <c r="F48" s="18"/>
      <c r="G48" s="11"/>
      <c r="I48" s="12"/>
      <c r="J48" s="6"/>
    </row>
    <row r="49" spans="1:10" x14ac:dyDescent="0.25">
      <c r="A49" s="2" t="s">
        <v>10</v>
      </c>
      <c r="B49" s="58" t="s">
        <v>11</v>
      </c>
      <c r="C49" s="58"/>
      <c r="D49"/>
      <c r="E49" s="59" t="s">
        <v>12</v>
      </c>
      <c r="F49" s="59"/>
      <c r="G49" s="59"/>
      <c r="J49"/>
    </row>
    <row r="50" spans="1:10" x14ac:dyDescent="0.25">
      <c r="B50" s="58" t="s">
        <v>13</v>
      </c>
      <c r="C50" s="58"/>
      <c r="D50"/>
      <c r="E50" s="60" t="s">
        <v>14</v>
      </c>
      <c r="F50" s="60"/>
      <c r="G50" s="60"/>
      <c r="J50"/>
    </row>
  </sheetData>
  <mergeCells count="6">
    <mergeCell ref="A10:J10"/>
    <mergeCell ref="A11:J11"/>
    <mergeCell ref="B49:C49"/>
    <mergeCell ref="E49:G49"/>
    <mergeCell ref="B50:C50"/>
    <mergeCell ref="E50:G50"/>
  </mergeCells>
  <phoneticPr fontId="5" type="noConversion"/>
  <printOptions horizontalCentered="1"/>
  <pageMargins left="0.23622047244094491" right="0.19685039370078741" top="0.74803149606299213" bottom="0.15748031496062992" header="0.31496062992125984" footer="0.11811023622047245"/>
  <pageSetup scale="55" fitToHeight="0" orientation="landscape" r:id="rId1"/>
  <ignoredErrors>
    <ignoredError sqref="A14:A31 A32:A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</vt:lpstr>
      <vt:lpstr>'AGOSTO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Angélica Jazmín Ramírez Gómez</cp:lastModifiedBy>
  <cp:lastPrinted>2023-09-06T15:31:29Z</cp:lastPrinted>
  <dcterms:created xsi:type="dcterms:W3CDTF">2021-10-08T12:23:05Z</dcterms:created>
  <dcterms:modified xsi:type="dcterms:W3CDTF">2023-09-08T18:17:04Z</dcterms:modified>
</cp:coreProperties>
</file>