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1 Enero/"/>
    </mc:Choice>
  </mc:AlternateContent>
  <xr:revisionPtr revIDLastSave="27" documentId="13_ncr:1_{3EAB19A1-C942-4F79-B867-FB8EBBA90074}" xr6:coauthVersionLast="47" xr6:coauthVersionMax="47" xr10:uidLastSave="{1772DCBE-8FAC-497D-A505-E42FB9307799}"/>
  <bookViews>
    <workbookView xWindow="28680" yWindow="-120" windowWidth="29040" windowHeight="15840" xr2:uid="{00000000-000D-0000-FFFF-FFFF00000000}"/>
  </bookViews>
  <sheets>
    <sheet name="ESTADO CXP AL 31 ENERO DEL 2023" sheetId="2" r:id="rId1"/>
  </sheets>
  <definedNames>
    <definedName name="_xlnm._FilterDatabase" localSheetId="0" hidden="1">'ESTADO CXP AL 31 ENERO DEL 2023'!$A$13:$G$61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2" l="1"/>
  <c r="G23" i="2"/>
  <c r="G24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27" i="2"/>
  <c r="G26" i="2"/>
  <c r="G25" i="2"/>
  <c r="G22" i="2"/>
  <c r="G21" i="2"/>
  <c r="G20" i="2"/>
  <c r="G19" i="2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<sst xmlns="http://schemas.openxmlformats.org/spreadsheetml/2006/main" count="208" uniqueCount="148">
  <si>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</si>
  <si>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</si>
  <si>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</si>
  <si>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</si>
  <si>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</si>
  <si>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</si>
  <si>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</si>
  <si>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</si>
  <si>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</si>
  <si>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</si>
  <si>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</si>
  <si>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</si>
  <si>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</si>
  <si>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</si>
  <si>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</si>
  <si>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</si>
  <si>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</si>
  <si>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Gustavo Miguel Cid Santos</t>
  </si>
  <si>
    <t>TRANSVER SRL</t>
  </si>
  <si>
    <t>2.2.5.1.01</t>
  </si>
  <si>
    <t>2.2.1.8.01</t>
  </si>
  <si>
    <t>B1500001274</t>
  </si>
  <si>
    <t>All OFFICE Solutions, SRL</t>
  </si>
  <si>
    <t>2.2.5.3.02</t>
  </si>
  <si>
    <t>B1500001313</t>
  </si>
  <si>
    <t>B1500001353</t>
  </si>
  <si>
    <t>Adquisición de materiales odontológicos.</t>
  </si>
  <si>
    <t>CENTRO AUTOMOTRIZ REMESA SRL</t>
  </si>
  <si>
    <t xml:space="preserve">                  Encargado Financiero</t>
  </si>
  <si>
    <t>INNOVA 4D DOMINICANA SRL</t>
  </si>
  <si>
    <t>Residuos Clasificados Diversos SRL (RESICLA)</t>
  </si>
  <si>
    <t>2.6.1.3.01</t>
  </si>
  <si>
    <t>GRUPO RETMOX SRL</t>
  </si>
  <si>
    <t>2.6.1.1.01</t>
  </si>
  <si>
    <t>2.2.8.5.01</t>
  </si>
  <si>
    <t>PLAZA BRIJET ( JOSE ANTONIO DUARTE CRUCETA)</t>
  </si>
  <si>
    <t>B1500000007</t>
  </si>
  <si>
    <t>B1500000649</t>
  </si>
  <si>
    <t>INVERSIONES SIURANA, SRL</t>
  </si>
  <si>
    <t>B1500000663</t>
  </si>
  <si>
    <t>Serv. De plataforma Fripick del 17 al 30 de noviembre 2022</t>
  </si>
  <si>
    <t>B1500000003</t>
  </si>
  <si>
    <t>Pago de inscripción y reservas de hab. Participación en XXI Seminario Internacional FIAT 2022.</t>
  </si>
  <si>
    <t>Servicio de renta de impresoras / fotocopiadoras cuota 8/12 al 05/07/2022</t>
  </si>
  <si>
    <t>Servicio de renta de impresoras / fotocopiadoras cuota 9/12 al 02/08/2022</t>
  </si>
  <si>
    <t>Servicio de renta de impresoras / fotocopiadoras cuota 10/12 al 02/08/2022</t>
  </si>
  <si>
    <t>Andrea Nin Terrero de Suvervi</t>
  </si>
  <si>
    <t>B1500000175</t>
  </si>
  <si>
    <t xml:space="preserve">Servicio de alquiler octubre y noviembre  2022 locales 301 y 302 Barahona </t>
  </si>
  <si>
    <t>B1500000176</t>
  </si>
  <si>
    <t xml:space="preserve">Servicio de alquiler diciembre 2022 y enero 2023 locales 301 y 302 Barahona </t>
  </si>
  <si>
    <t>Cecomsa, SRL</t>
  </si>
  <si>
    <t>B1500015931</t>
  </si>
  <si>
    <t>Adquisición de Equipos de informáticos</t>
  </si>
  <si>
    <t>B1500001692</t>
  </si>
  <si>
    <t>Serv. De mantenimiento y reparación de vehículos de la institución</t>
  </si>
  <si>
    <t>B1500001693</t>
  </si>
  <si>
    <t xml:space="preserve">CLICK TECK </t>
  </si>
  <si>
    <t>B1500000194</t>
  </si>
  <si>
    <t>Adq. De equipos informáticos</t>
  </si>
  <si>
    <t>CRF CONSTRUESTRUCTURA SRL</t>
  </si>
  <si>
    <t>B1500000022</t>
  </si>
  <si>
    <t>Adquisición e instalación de protectores de ventanas 2do y 3er nivel en Plaza Aurora</t>
  </si>
  <si>
    <t>DIPLUGIA PC Outlet STORE , SRL</t>
  </si>
  <si>
    <t>B1500000689</t>
  </si>
  <si>
    <t>GESTORES TROPICALES SRL</t>
  </si>
  <si>
    <t>B1500000031</t>
  </si>
  <si>
    <t>Adquisición (2) memoria ram y (10) conectores RJ45</t>
  </si>
  <si>
    <t>B1500000402</t>
  </si>
  <si>
    <t>Servicio de fumigación  sede central y centros de serv plan odontológico diciembre 2022</t>
  </si>
  <si>
    <t xml:space="preserve">Grupo Vertical SRL </t>
  </si>
  <si>
    <t>B1500000051</t>
  </si>
  <si>
    <t>Remodelación fachada plan odontológico Plaza Aurora</t>
  </si>
  <si>
    <t>Serv. De  Alquiler Plaza Aurora local 103, del 28 de febrero al 28 de abril 2023</t>
  </si>
  <si>
    <t>B1500000049</t>
  </si>
  <si>
    <t>B1500000050</t>
  </si>
  <si>
    <t>Instituto Postal Dominicano</t>
  </si>
  <si>
    <t>B1500001874</t>
  </si>
  <si>
    <t>Envío domicilios ciudad e interior del país</t>
  </si>
  <si>
    <t>Inversiones Corgarhi, SRL (Maniqui)</t>
  </si>
  <si>
    <t>B1500000667</t>
  </si>
  <si>
    <t xml:space="preserve">Servicio de almuerzo tipo buffet </t>
  </si>
  <si>
    <t>B1500000668</t>
  </si>
  <si>
    <t>Serv. De plataforma Fripick del 01 al 17 de noviembre 2022</t>
  </si>
  <si>
    <t>B1500000705</t>
  </si>
  <si>
    <t>Serv. De plataforma Fripick del 01 al 31 de diciembre 2022</t>
  </si>
  <si>
    <t xml:space="preserve">Manolito Dental , SRL </t>
  </si>
  <si>
    <t>B1500000342</t>
  </si>
  <si>
    <t>Adquisición de materiales odontológicos para uso del plan odontológico</t>
  </si>
  <si>
    <t xml:space="preserve">MAPFRE BHD- SEGUROS </t>
  </si>
  <si>
    <t>B1500000897</t>
  </si>
  <si>
    <t>Pago seguro de vida crédito póliza 6448130000205, Maestro Digno septiembre 2022</t>
  </si>
  <si>
    <t>B1500000898</t>
  </si>
  <si>
    <t>B1500000899</t>
  </si>
  <si>
    <t>Pago seguro de vida crédito póliza 6448130000205, Maestro Digno octubre 2022</t>
  </si>
  <si>
    <t>B1500000008</t>
  </si>
  <si>
    <t>Pago de alquiler local San Francisco de Macorís meses diciembre 2022 y enero 2023</t>
  </si>
  <si>
    <t>R&amp;M RAMIREZ &amp; MOJICA Materiales Gastables</t>
  </si>
  <si>
    <t>B1500001460</t>
  </si>
  <si>
    <t>Adquisición de equipos y accesorios informáticos</t>
  </si>
  <si>
    <t>B1500000312</t>
  </si>
  <si>
    <t>B1500000314</t>
  </si>
  <si>
    <t>B1500000317</t>
  </si>
  <si>
    <t>ROULER ENTERPRISES, SRL. (LA FORCHETTA)</t>
  </si>
  <si>
    <t>B1500000160</t>
  </si>
  <si>
    <t>Seguros Reservas SA</t>
  </si>
  <si>
    <t>B1500039171</t>
  </si>
  <si>
    <t>B1500039244</t>
  </si>
  <si>
    <t>B1500039245</t>
  </si>
  <si>
    <t>B1500039702</t>
  </si>
  <si>
    <t>Rehabilitación de póliza de seguros vehículos de camioneta Mitsubishi L200 2006</t>
  </si>
  <si>
    <t>B1500039703</t>
  </si>
  <si>
    <t>SEINTEP</t>
  </si>
  <si>
    <t>Adquisición de  electrodomésticos para uso de la institución</t>
  </si>
  <si>
    <t>B1500000272</t>
  </si>
  <si>
    <t>Serv. Mantenimiento preventivo de ascensores  Dic. 2022</t>
  </si>
  <si>
    <t>B1500000275</t>
  </si>
  <si>
    <t>Serv. Mantenimiento preventivo de ascensores enero 2023</t>
  </si>
  <si>
    <t>Unipago S.A.</t>
  </si>
  <si>
    <t>B1500000674</t>
  </si>
  <si>
    <t>Serv. de Procesamiento Datos Del Sist. De La Seg. Social a Prof. Pens. Y Jub. Del INABIMA.</t>
  </si>
  <si>
    <t>2.2.6.3.01</t>
  </si>
  <si>
    <t>2.2.1.4.01</t>
  </si>
  <si>
    <t>2.6.1.4.01</t>
  </si>
  <si>
    <t>2.2.8.7.04</t>
  </si>
  <si>
    <t>Adquisición de (1)Laptop Dell Latitud de 14" HD(60) cables de auricular para teléfono</t>
  </si>
  <si>
    <t>ADAFP (Asoc. Dom. de Administradora de Fondo de pensiones)</t>
  </si>
  <si>
    <t>Serv. de recolección y disposición final de residuos y desechos odontológicos del 02 y 09 de dic 2022</t>
  </si>
  <si>
    <t>Serv. de recolección y disposición final de residuos y desechos odontológicos de 06 al 13 enero 2023</t>
  </si>
  <si>
    <t>Serv. de recolección y disposición final de residuos y desechos odontológicos de16,23 y 30 dic 2022</t>
  </si>
  <si>
    <t>Servicio de almuerzos para actividad de la Institución</t>
  </si>
  <si>
    <t>Póliza de seguros propiedades vehículo de la Institución</t>
  </si>
  <si>
    <t>Póliza de seguros responsabilidad civil básica vehículo de la institución</t>
  </si>
  <si>
    <t>Póliza de seguros responsabilidad civil exceso vehículo de la institución</t>
  </si>
  <si>
    <t>CLARO</t>
  </si>
  <si>
    <t>E450000001560</t>
  </si>
  <si>
    <t>Servicio telefonico  enero 2023</t>
  </si>
  <si>
    <t>E450000001705</t>
  </si>
  <si>
    <t>2.2.1.3.01</t>
  </si>
  <si>
    <t>EDESUR</t>
  </si>
  <si>
    <t>B1500351829</t>
  </si>
  <si>
    <t>Servicio Energia Electrica enero del 2023</t>
  </si>
  <si>
    <t>B1500353098</t>
  </si>
  <si>
    <t>Servicio Energia Electrica enero del 2023 San Cristobal</t>
  </si>
  <si>
    <t>B1500355252</t>
  </si>
  <si>
    <t>Servicio Energia Electrica enero del 2023 Barahona</t>
  </si>
  <si>
    <t>2.2.1.6.01</t>
  </si>
  <si>
    <t>Correspondiente al 31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</si>
</sst>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87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4" fillId="0" borderId="0" xfId="1" applyFont="1" applyFill="1" applyBorder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43" fontId="11" fillId="0" borderId="0" xfId="0" applyNumberFormat="1" applyFont="1"/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4" fontId="9" fillId="0" borderId="2" xfId="2" applyNumberFormat="1" applyFont="1" applyFill="1" applyBorder="1" applyAlignment="1">
      <alignment horizontal="center" vertical="center" wrapText="1"/>
    </xf>
    <xf numFmtId="164" fontId="0" fillId="0" borderId="2" xfId="2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2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2" applyFont="1" applyFill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4" fontId="0" fillId="0" borderId="2" xfId="0" applyNumberForma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43" fontId="4" fillId="0" borderId="0" xfId="1" applyFont="1" applyFill="1" applyBorder="1" applyAlignment="1">
      <alignment horizontal="center" wrapText="1"/>
    </xf>
    <xf numFmtId="14" fontId="2" fillId="0" borderId="2" xfId="2" applyNumberFormat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2" fillId="0" borderId="2" xfId="0" applyFont="1" applyBorder="1" applyAlignment="1">
      <alignment wrapText="1"/>
    </xf>
    <xf numFmtId="43" fontId="2" fillId="0" borderId="2" xfId="0" applyNumberFormat="1" applyFont="1" applyBorder="1" applyAlignment="1">
      <alignment wrapText="1"/>
    </xf>
    <xf numFmtId="1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wrapText="1"/>
    </xf>
    <xf numFmtId="0" fontId="2" fillId="0" borderId="2" xfId="2" applyNumberFormat="1" applyFont="1" applyFill="1" applyBorder="1" applyAlignment="1">
      <alignment wrapText="1"/>
    </xf>
    <xf numFmtId="164" fontId="2" fillId="0" borderId="2" xfId="2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3" fontId="2" fillId="2" borderId="2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43" fontId="0" fillId="0" borderId="2" xfId="0" applyNumberForma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2" xfId="2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4" fontId="0" fillId="0" borderId="2" xfId="2" applyNumberFormat="1" applyFont="1" applyFill="1" applyBorder="1" applyAlignment="1">
      <alignment horizontal="center" wrapText="1"/>
    </xf>
    <xf numFmtId="0" fontId="0" fillId="0" borderId="2" xfId="2" applyNumberFormat="1" applyFont="1" applyFill="1" applyBorder="1" applyAlignment="1">
      <alignment wrapText="1"/>
    </xf>
    <xf numFmtId="43" fontId="11" fillId="0" borderId="2" xfId="2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tas" xfId="2" builtinId="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574675</xdr:colOff>
      <xdr:row>0</xdr:row>
      <xdr:rowOff>155575</xdr:rowOff>
    </xdr:from>
    <xdr:to>
      <xdr:col>3</xdr:col>
      <xdr:colOff>3060700</xdr:colOff>
      <xdr:row>9</xdr:row>
      <xdr:rowOff>76200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6403975" y="155575"/>
          <a:ext cx="2486025" cy="1520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G74"/>
  <sheetViews>
    <sheetView showGridLines="0" tabSelected="1" topLeftCell="A36" zoomScaleNormal="100" workbookViewId="0">
      <selection activeCell="E57" sqref="E57"/>
    </sheetView>
  </sheetViews>
  <sheetFormatPr baseColWidth="10" defaultRowHeight="14.25" x14ac:dyDescent="0.2"/>
  <cols>
    <col min="1" max="1" width="11.5703125" style="17" customWidth="1"/>
    <col min="2" max="2" width="16.7109375" style="17" customWidth="1"/>
    <col min="3" max="3" width="43.85546875" style="16" customWidth="1"/>
    <col min="4" max="4" width="80.7109375" style="10" customWidth="1"/>
    <col min="5" max="5" width="15.42578125" style="17" customWidth="1"/>
    <col min="6" max="6" width="17.5703125" style="22" customWidth="1"/>
    <col min="7" max="7" width="15.7109375" style="17" customWidth="1"/>
    <col min="8" max="8" width="47.140625" style="16" customWidth="1"/>
    <col min="9" max="9" width="17.85546875" style="16" customWidth="1"/>
    <col min="10" max="10" width="16" style="16" customWidth="1"/>
    <col min="11" max="11" width="17.42578125" style="16" customWidth="1"/>
    <col min="12" max="14" width="11.42578125" style="16"/>
    <col min="15" max="15" width="16.28515625" style="16" customWidth="1"/>
    <col min="16" max="16384" width="11.42578125" style="16"/>
  </cols>
  <sheetData>
    <row r="4" spans="1:7" x14ac:dyDescent="0.2">
      <c r="A4" s="7"/>
      <c r="B4" s="19"/>
      <c r="C4" s="20"/>
      <c r="D4" s="29"/>
      <c r="E4" s="7"/>
      <c r="F4" s="21"/>
      <c r="G4" s="19"/>
    </row>
    <row r="5" spans="1:7" x14ac:dyDescent="0.2">
      <c r="A5" s="7"/>
      <c r="B5" s="19"/>
      <c r="C5" s="20"/>
      <c r="D5" s="29"/>
      <c r="E5" s="7"/>
      <c r="F5" s="21"/>
      <c r="G5" s="19"/>
    </row>
    <row r="6" spans="1:7" ht="15" x14ac:dyDescent="0.2">
      <c r="A6" s="7"/>
      <c r="B6" s="19"/>
      <c r="C6" s="2" t="s">
        <v>0</v>
      </c>
      <c r="D6" s="29"/>
      <c r="E6" s="3"/>
      <c r="F6" s="21"/>
      <c r="G6" s="19"/>
    </row>
    <row r="7" spans="1:7" ht="15" x14ac:dyDescent="0.2">
      <c r="A7" s="7"/>
      <c r="B7" s="19"/>
      <c r="C7" s="2"/>
      <c r="D7" s="29"/>
      <c r="E7" s="3"/>
      <c r="F7" s="21"/>
      <c r="G7" s="19"/>
    </row>
    <row r="8" spans="1:7" ht="15" x14ac:dyDescent="0.2">
      <c r="A8" s="7"/>
      <c r="B8" s="19"/>
      <c r="C8" s="2"/>
      <c r="D8" s="29"/>
      <c r="E8" s="3"/>
      <c r="F8" s="21"/>
      <c r="G8" s="19"/>
    </row>
    <row r="9" spans="1:7" ht="9.75" customHeight="1" x14ac:dyDescent="0.25">
      <c r="A9" s="6"/>
      <c r="B9" s="4"/>
      <c r="C9" s="1"/>
      <c r="D9" s="30"/>
      <c r="E9" s="6"/>
      <c r="F9" s="5"/>
      <c r="G9" s="4"/>
    </row>
    <row r="10" spans="1:7" ht="18" x14ac:dyDescent="0.2">
      <c r="A10" s="86" t="s">
        <v>7</v>
      </c>
      <c r="B10" s="86"/>
      <c r="C10" s="86"/>
      <c r="D10" s="86"/>
      <c r="E10" s="86"/>
      <c r="F10" s="86"/>
      <c r="G10" s="86"/>
    </row>
    <row r="11" spans="1:7" ht="18" customHeight="1" x14ac:dyDescent="0.2">
      <c r="A11" s="86" t="s">
        <v>147</v>
      </c>
      <c r="B11" s="86"/>
      <c r="C11" s="86"/>
      <c r="D11" s="86"/>
      <c r="E11" s="86"/>
      <c r="F11" s="86"/>
      <c r="G11" s="86"/>
    </row>
    <row r="12" spans="1:7" ht="15" x14ac:dyDescent="0.25">
      <c r="A12" s="3"/>
      <c r="B12" s="3"/>
      <c r="C12" s="2"/>
      <c r="D12" s="31"/>
      <c r="E12" s="3"/>
      <c r="F12" s="3"/>
      <c r="G12" s="27"/>
    </row>
    <row r="13" spans="1:7" s="14" customFormat="1" ht="31.5" x14ac:dyDescent="0.25">
      <c r="A13" s="23" t="s">
        <v>14</v>
      </c>
      <c r="B13" s="23" t="s">
        <v>6</v>
      </c>
      <c r="C13" s="24" t="s">
        <v>5</v>
      </c>
      <c r="D13" s="23" t="s">
        <v>1</v>
      </c>
      <c r="E13" s="23" t="s">
        <v>11</v>
      </c>
      <c r="F13" s="25" t="s">
        <v>2</v>
      </c>
      <c r="G13" s="28" t="s">
        <v>3</v>
      </c>
    </row>
    <row r="14" spans="1:7" s="8" customFormat="1" ht="30" x14ac:dyDescent="0.25">
      <c r="A14" s="58">
        <v>44839</v>
      </c>
      <c r="B14" s="53" t="s">
        <v>41</v>
      </c>
      <c r="C14" s="59" t="s">
        <v>126</v>
      </c>
      <c r="D14" s="60" t="s">
        <v>42</v>
      </c>
      <c r="E14" s="47" t="s">
        <v>124</v>
      </c>
      <c r="F14" s="61">
        <v>134070</v>
      </c>
      <c r="G14" s="62">
        <f>A14+30</f>
        <v>44869</v>
      </c>
    </row>
    <row r="15" spans="1:7" s="8" customFormat="1" ht="18" customHeight="1" x14ac:dyDescent="0.25">
      <c r="A15" s="62">
        <v>44747</v>
      </c>
      <c r="B15" s="53" t="s">
        <v>21</v>
      </c>
      <c r="C15" s="63" t="s">
        <v>22</v>
      </c>
      <c r="D15" s="63" t="s">
        <v>43</v>
      </c>
      <c r="E15" s="48" t="s">
        <v>23</v>
      </c>
      <c r="F15" s="61">
        <v>122775.06</v>
      </c>
      <c r="G15" s="62">
        <f t="shared" ref="G15:G60" si="0">A15+30</f>
        <v>44777</v>
      </c>
    </row>
    <row r="16" spans="1:7" s="8" customFormat="1" ht="18" customHeight="1" x14ac:dyDescent="0.25">
      <c r="A16" s="62">
        <v>44782</v>
      </c>
      <c r="B16" s="53" t="s">
        <v>24</v>
      </c>
      <c r="C16" s="63" t="s">
        <v>22</v>
      </c>
      <c r="D16" s="63" t="s">
        <v>44</v>
      </c>
      <c r="E16" s="48" t="s">
        <v>23</v>
      </c>
      <c r="F16" s="61">
        <v>80988.899999999994</v>
      </c>
      <c r="G16" s="62">
        <f t="shared" si="0"/>
        <v>44812</v>
      </c>
    </row>
    <row r="17" spans="1:7" s="8" customFormat="1" ht="18" customHeight="1" x14ac:dyDescent="0.25">
      <c r="A17" s="62">
        <v>44812</v>
      </c>
      <c r="B17" s="53" t="s">
        <v>25</v>
      </c>
      <c r="C17" s="63" t="s">
        <v>22</v>
      </c>
      <c r="D17" s="63" t="s">
        <v>45</v>
      </c>
      <c r="E17" s="48" t="s">
        <v>23</v>
      </c>
      <c r="F17" s="61">
        <v>114429.63</v>
      </c>
      <c r="G17" s="62">
        <f t="shared" si="0"/>
        <v>44842</v>
      </c>
    </row>
    <row r="18" spans="1:7" s="8" customFormat="1" ht="18" customHeight="1" x14ac:dyDescent="0.25">
      <c r="A18" s="62">
        <v>44945</v>
      </c>
      <c r="B18" s="53" t="s">
        <v>47</v>
      </c>
      <c r="C18" s="63" t="s">
        <v>46</v>
      </c>
      <c r="D18" s="63" t="s">
        <v>48</v>
      </c>
      <c r="E18" s="62" t="s">
        <v>19</v>
      </c>
      <c r="F18" s="61">
        <v>123792.22</v>
      </c>
      <c r="G18" s="62">
        <f t="shared" si="0"/>
        <v>44975</v>
      </c>
    </row>
    <row r="19" spans="1:7" s="8" customFormat="1" ht="18" customHeight="1" x14ac:dyDescent="0.25">
      <c r="A19" s="62">
        <v>44945</v>
      </c>
      <c r="B19" s="53" t="s">
        <v>49</v>
      </c>
      <c r="C19" s="63" t="s">
        <v>46</v>
      </c>
      <c r="D19" s="63" t="s">
        <v>50</v>
      </c>
      <c r="E19" s="62" t="s">
        <v>19</v>
      </c>
      <c r="F19" s="61">
        <v>123792.22</v>
      </c>
      <c r="G19" s="62">
        <f t="shared" si="0"/>
        <v>44975</v>
      </c>
    </row>
    <row r="20" spans="1:7" s="8" customFormat="1" ht="18" customHeight="1" x14ac:dyDescent="0.25">
      <c r="A20" s="58">
        <v>44922</v>
      </c>
      <c r="B20" s="53" t="s">
        <v>52</v>
      </c>
      <c r="C20" s="63" t="s">
        <v>51</v>
      </c>
      <c r="D20" s="60" t="s">
        <v>53</v>
      </c>
      <c r="E20" s="64" t="s">
        <v>31</v>
      </c>
      <c r="F20" s="61">
        <v>59472</v>
      </c>
      <c r="G20" s="62">
        <f t="shared" si="0"/>
        <v>44952</v>
      </c>
    </row>
    <row r="21" spans="1:7" s="8" customFormat="1" ht="18" customHeight="1" x14ac:dyDescent="0.25">
      <c r="A21" s="62">
        <v>44942</v>
      </c>
      <c r="B21" s="64" t="s">
        <v>54</v>
      </c>
      <c r="C21" s="63" t="s">
        <v>27</v>
      </c>
      <c r="D21" s="63" t="s">
        <v>55</v>
      </c>
      <c r="E21" s="48" t="s">
        <v>8</v>
      </c>
      <c r="F21" s="61">
        <v>164781.1</v>
      </c>
      <c r="G21" s="62">
        <f t="shared" si="0"/>
        <v>44972</v>
      </c>
    </row>
    <row r="22" spans="1:7" s="8" customFormat="1" ht="18" customHeight="1" x14ac:dyDescent="0.25">
      <c r="A22" s="62">
        <v>44943</v>
      </c>
      <c r="B22" s="64" t="s">
        <v>56</v>
      </c>
      <c r="C22" s="63" t="s">
        <v>27</v>
      </c>
      <c r="D22" s="63" t="s">
        <v>55</v>
      </c>
      <c r="E22" s="48" t="s">
        <v>8</v>
      </c>
      <c r="F22" s="61">
        <v>121634.4</v>
      </c>
      <c r="G22" s="62">
        <f t="shared" si="0"/>
        <v>44973</v>
      </c>
    </row>
    <row r="23" spans="1:7" s="8" customFormat="1" ht="18" customHeight="1" x14ac:dyDescent="0.25">
      <c r="A23" s="65">
        <v>44953</v>
      </c>
      <c r="B23" s="66" t="s">
        <v>135</v>
      </c>
      <c r="C23" s="59" t="s">
        <v>134</v>
      </c>
      <c r="D23" s="51" t="s">
        <v>136</v>
      </c>
      <c r="E23" s="67" t="s">
        <v>138</v>
      </c>
      <c r="F23" s="68">
        <v>7527</v>
      </c>
      <c r="G23" s="62">
        <f t="shared" si="0"/>
        <v>44983</v>
      </c>
    </row>
    <row r="24" spans="1:7" s="8" customFormat="1" ht="18" customHeight="1" x14ac:dyDescent="0.25">
      <c r="A24" s="65">
        <v>44953</v>
      </c>
      <c r="B24" s="66" t="s">
        <v>137</v>
      </c>
      <c r="C24" s="59" t="s">
        <v>134</v>
      </c>
      <c r="D24" s="51" t="s">
        <v>136</v>
      </c>
      <c r="E24" s="67" t="s">
        <v>138</v>
      </c>
      <c r="F24" s="68">
        <v>3763.5</v>
      </c>
      <c r="G24" s="62">
        <f t="shared" si="0"/>
        <v>44983</v>
      </c>
    </row>
    <row r="25" spans="1:7" s="8" customFormat="1" ht="18" customHeight="1" x14ac:dyDescent="0.25">
      <c r="A25" s="62">
        <v>44924</v>
      </c>
      <c r="B25" s="53" t="s">
        <v>58</v>
      </c>
      <c r="C25" s="69" t="s">
        <v>57</v>
      </c>
      <c r="D25" s="70" t="s">
        <v>59</v>
      </c>
      <c r="E25" s="64" t="s">
        <v>31</v>
      </c>
      <c r="F25" s="61">
        <v>33268.92</v>
      </c>
      <c r="G25" s="62">
        <f t="shared" si="0"/>
        <v>44954</v>
      </c>
    </row>
    <row r="26" spans="1:7" s="8" customFormat="1" ht="18" customHeight="1" x14ac:dyDescent="0.25">
      <c r="A26" s="62">
        <v>44946</v>
      </c>
      <c r="B26" s="53" t="s">
        <v>61</v>
      </c>
      <c r="C26" s="63" t="s">
        <v>60</v>
      </c>
      <c r="D26" s="63" t="s">
        <v>62</v>
      </c>
      <c r="E26" s="62" t="s">
        <v>33</v>
      </c>
      <c r="F26" s="61">
        <v>236833.89</v>
      </c>
      <c r="G26" s="62">
        <f t="shared" si="0"/>
        <v>44976</v>
      </c>
    </row>
    <row r="27" spans="1:7" s="8" customFormat="1" ht="18" customHeight="1" x14ac:dyDescent="0.25">
      <c r="A27" s="54">
        <v>44951</v>
      </c>
      <c r="B27" s="53" t="s">
        <v>64</v>
      </c>
      <c r="C27" s="71" t="s">
        <v>63</v>
      </c>
      <c r="D27" s="59" t="s">
        <v>125</v>
      </c>
      <c r="E27" s="64" t="s">
        <v>31</v>
      </c>
      <c r="F27" s="72">
        <v>62042.75</v>
      </c>
      <c r="G27" s="62">
        <f t="shared" si="0"/>
        <v>44981</v>
      </c>
    </row>
    <row r="28" spans="1:7" s="8" customFormat="1" ht="18" customHeight="1" x14ac:dyDescent="0.25">
      <c r="A28" s="65">
        <v>44957</v>
      </c>
      <c r="B28" s="52" t="s">
        <v>140</v>
      </c>
      <c r="C28" s="59" t="s">
        <v>139</v>
      </c>
      <c r="D28" s="60" t="s">
        <v>141</v>
      </c>
      <c r="E28" s="73" t="s">
        <v>146</v>
      </c>
      <c r="F28" s="74">
        <v>18095.77</v>
      </c>
      <c r="G28" s="62">
        <v>44960</v>
      </c>
    </row>
    <row r="29" spans="1:7" s="8" customFormat="1" ht="18" customHeight="1" x14ac:dyDescent="0.25">
      <c r="A29" s="65">
        <v>44957</v>
      </c>
      <c r="B29" s="52" t="s">
        <v>142</v>
      </c>
      <c r="C29" s="59" t="s">
        <v>139</v>
      </c>
      <c r="D29" s="60" t="s">
        <v>143</v>
      </c>
      <c r="E29" s="73" t="s">
        <v>146</v>
      </c>
      <c r="F29" s="74">
        <v>57091.89</v>
      </c>
      <c r="G29" s="62">
        <v>44960</v>
      </c>
    </row>
    <row r="30" spans="1:7" s="8" customFormat="1" ht="18" customHeight="1" x14ac:dyDescent="0.25">
      <c r="A30" s="65">
        <v>44957</v>
      </c>
      <c r="B30" s="52" t="s">
        <v>144</v>
      </c>
      <c r="C30" s="59" t="s">
        <v>139</v>
      </c>
      <c r="D30" s="60" t="s">
        <v>145</v>
      </c>
      <c r="E30" s="73" t="s">
        <v>146</v>
      </c>
      <c r="F30" s="74">
        <v>663.4</v>
      </c>
      <c r="G30" s="62">
        <v>44960</v>
      </c>
    </row>
    <row r="31" spans="1:7" s="8" customFormat="1" ht="18" customHeight="1" x14ac:dyDescent="0.25">
      <c r="A31" s="58">
        <v>44944</v>
      </c>
      <c r="B31" s="53" t="s">
        <v>66</v>
      </c>
      <c r="C31" s="63" t="s">
        <v>65</v>
      </c>
      <c r="D31" s="60" t="s">
        <v>67</v>
      </c>
      <c r="E31" s="64" t="s">
        <v>31</v>
      </c>
      <c r="F31" s="61">
        <v>9971</v>
      </c>
      <c r="G31" s="62">
        <f t="shared" si="0"/>
        <v>44974</v>
      </c>
    </row>
    <row r="32" spans="1:7" s="8" customFormat="1" ht="18" customHeight="1" x14ac:dyDescent="0.25">
      <c r="A32" s="62">
        <v>44931</v>
      </c>
      <c r="B32" s="53" t="s">
        <v>68</v>
      </c>
      <c r="C32" s="63" t="s">
        <v>32</v>
      </c>
      <c r="D32" s="63" t="s">
        <v>69</v>
      </c>
      <c r="E32" s="62" t="s">
        <v>34</v>
      </c>
      <c r="F32" s="61">
        <v>44840</v>
      </c>
      <c r="G32" s="62">
        <f t="shared" si="0"/>
        <v>44961</v>
      </c>
    </row>
    <row r="33" spans="1:7" s="8" customFormat="1" ht="18" customHeight="1" x14ac:dyDescent="0.25">
      <c r="A33" s="62">
        <v>44924</v>
      </c>
      <c r="B33" s="53" t="s">
        <v>71</v>
      </c>
      <c r="C33" s="71" t="s">
        <v>70</v>
      </c>
      <c r="D33" s="75" t="s">
        <v>72</v>
      </c>
      <c r="E33" s="62" t="s">
        <v>33</v>
      </c>
      <c r="F33" s="61">
        <v>163007.56</v>
      </c>
      <c r="G33" s="62">
        <f t="shared" si="0"/>
        <v>44954</v>
      </c>
    </row>
    <row r="34" spans="1:7" s="8" customFormat="1" ht="18" customHeight="1" x14ac:dyDescent="0.25">
      <c r="A34" s="76">
        <v>44950</v>
      </c>
      <c r="B34" s="53" t="s">
        <v>36</v>
      </c>
      <c r="C34" s="63" t="s">
        <v>17</v>
      </c>
      <c r="D34" s="63" t="s">
        <v>73</v>
      </c>
      <c r="E34" s="62" t="s">
        <v>19</v>
      </c>
      <c r="F34" s="61">
        <v>250377.12</v>
      </c>
      <c r="G34" s="62">
        <f t="shared" si="0"/>
        <v>44980</v>
      </c>
    </row>
    <row r="35" spans="1:7" s="8" customFormat="1" ht="18" customHeight="1" x14ac:dyDescent="0.25">
      <c r="A35" s="62">
        <v>44925</v>
      </c>
      <c r="B35" s="53" t="s">
        <v>74</v>
      </c>
      <c r="C35" s="63" t="s">
        <v>29</v>
      </c>
      <c r="D35" s="63" t="s">
        <v>26</v>
      </c>
      <c r="E35" s="62" t="s">
        <v>13</v>
      </c>
      <c r="F35" s="61">
        <v>26775</v>
      </c>
      <c r="G35" s="62">
        <f t="shared" si="0"/>
        <v>44955</v>
      </c>
    </row>
    <row r="36" spans="1:7" s="8" customFormat="1" ht="18" customHeight="1" x14ac:dyDescent="0.25">
      <c r="A36" s="62">
        <v>44925</v>
      </c>
      <c r="B36" s="53" t="s">
        <v>75</v>
      </c>
      <c r="C36" s="63" t="s">
        <v>29</v>
      </c>
      <c r="D36" s="63" t="s">
        <v>26</v>
      </c>
      <c r="E36" s="62" t="s">
        <v>13</v>
      </c>
      <c r="F36" s="61">
        <v>177428</v>
      </c>
      <c r="G36" s="62">
        <f t="shared" si="0"/>
        <v>44955</v>
      </c>
    </row>
    <row r="37" spans="1:7" s="8" customFormat="1" ht="18" customHeight="1" x14ac:dyDescent="0.25">
      <c r="A37" s="58">
        <v>44929</v>
      </c>
      <c r="B37" s="53" t="s">
        <v>77</v>
      </c>
      <c r="C37" s="63" t="s">
        <v>76</v>
      </c>
      <c r="D37" s="60" t="s">
        <v>78</v>
      </c>
      <c r="E37" s="77" t="s">
        <v>122</v>
      </c>
      <c r="F37" s="61">
        <v>216</v>
      </c>
      <c r="G37" s="62">
        <f t="shared" si="0"/>
        <v>44959</v>
      </c>
    </row>
    <row r="38" spans="1:7" s="8" customFormat="1" ht="18" customHeight="1" x14ac:dyDescent="0.25">
      <c r="A38" s="62">
        <v>44908</v>
      </c>
      <c r="B38" s="53" t="s">
        <v>80</v>
      </c>
      <c r="C38" s="63" t="s">
        <v>79</v>
      </c>
      <c r="D38" s="63" t="s">
        <v>81</v>
      </c>
      <c r="E38" s="62" t="s">
        <v>9</v>
      </c>
      <c r="F38" s="61">
        <v>112640</v>
      </c>
      <c r="G38" s="62">
        <f t="shared" si="0"/>
        <v>44938</v>
      </c>
    </row>
    <row r="39" spans="1:7" s="8" customFormat="1" ht="18" customHeight="1" x14ac:dyDescent="0.25">
      <c r="A39" s="62">
        <v>44911</v>
      </c>
      <c r="B39" s="53" t="s">
        <v>82</v>
      </c>
      <c r="C39" s="63" t="s">
        <v>79</v>
      </c>
      <c r="D39" s="63" t="s">
        <v>81</v>
      </c>
      <c r="E39" s="62" t="s">
        <v>9</v>
      </c>
      <c r="F39" s="61">
        <v>164352</v>
      </c>
      <c r="G39" s="62">
        <f t="shared" si="0"/>
        <v>44941</v>
      </c>
    </row>
    <row r="40" spans="1:7" s="8" customFormat="1" ht="18" customHeight="1" x14ac:dyDescent="0.25">
      <c r="A40" s="62">
        <v>44900</v>
      </c>
      <c r="B40" s="53" t="s">
        <v>37</v>
      </c>
      <c r="C40" s="63" t="s">
        <v>38</v>
      </c>
      <c r="D40" s="63" t="s">
        <v>83</v>
      </c>
      <c r="E40" s="62" t="s">
        <v>9</v>
      </c>
      <c r="F40" s="61">
        <v>82863.14</v>
      </c>
      <c r="G40" s="62">
        <f t="shared" si="0"/>
        <v>44930</v>
      </c>
    </row>
    <row r="41" spans="1:7" s="8" customFormat="1" ht="18" customHeight="1" x14ac:dyDescent="0.25">
      <c r="A41" s="62">
        <v>44903</v>
      </c>
      <c r="B41" s="53" t="s">
        <v>39</v>
      </c>
      <c r="C41" s="63" t="s">
        <v>38</v>
      </c>
      <c r="D41" s="63" t="s">
        <v>40</v>
      </c>
      <c r="E41" s="62" t="s">
        <v>9</v>
      </c>
      <c r="F41" s="61">
        <v>272237.94</v>
      </c>
      <c r="G41" s="62">
        <f t="shared" si="0"/>
        <v>44933</v>
      </c>
    </row>
    <row r="42" spans="1:7" s="8" customFormat="1" ht="18" customHeight="1" x14ac:dyDescent="0.25">
      <c r="A42" s="62">
        <v>44931</v>
      </c>
      <c r="B42" s="53" t="s">
        <v>84</v>
      </c>
      <c r="C42" s="63" t="s">
        <v>38</v>
      </c>
      <c r="D42" s="63" t="s">
        <v>85</v>
      </c>
      <c r="E42" s="62" t="s">
        <v>9</v>
      </c>
      <c r="F42" s="61">
        <v>361786.73</v>
      </c>
      <c r="G42" s="62">
        <f t="shared" si="0"/>
        <v>44961</v>
      </c>
    </row>
    <row r="43" spans="1:7" s="8" customFormat="1" ht="18" customHeight="1" x14ac:dyDescent="0.25">
      <c r="A43" s="76">
        <v>44911</v>
      </c>
      <c r="B43" s="78" t="s">
        <v>87</v>
      </c>
      <c r="C43" s="69" t="s">
        <v>86</v>
      </c>
      <c r="D43" s="69" t="s">
        <v>88</v>
      </c>
      <c r="E43" s="62" t="s">
        <v>13</v>
      </c>
      <c r="F43" s="61">
        <v>131481.5</v>
      </c>
      <c r="G43" s="62">
        <f t="shared" si="0"/>
        <v>44941</v>
      </c>
    </row>
    <row r="44" spans="1:7" s="8" customFormat="1" ht="18" customHeight="1" x14ac:dyDescent="0.25">
      <c r="A44" s="76">
        <v>44907</v>
      </c>
      <c r="B44" s="64" t="s">
        <v>90</v>
      </c>
      <c r="C44" s="63" t="s">
        <v>89</v>
      </c>
      <c r="D44" s="79" t="s">
        <v>91</v>
      </c>
      <c r="E44" s="50" t="s">
        <v>121</v>
      </c>
      <c r="F44" s="61">
        <v>8040.429999999993</v>
      </c>
      <c r="G44" s="62">
        <f t="shared" si="0"/>
        <v>44937</v>
      </c>
    </row>
    <row r="45" spans="1:7" s="8" customFormat="1" ht="18" customHeight="1" x14ac:dyDescent="0.25">
      <c r="A45" s="62">
        <v>44911</v>
      </c>
      <c r="B45" s="64" t="s">
        <v>92</v>
      </c>
      <c r="C45" s="63" t="s">
        <v>89</v>
      </c>
      <c r="D45" s="63" t="s">
        <v>91</v>
      </c>
      <c r="E45" s="50" t="s">
        <v>121</v>
      </c>
      <c r="F45" s="61">
        <v>14397.369999999995</v>
      </c>
      <c r="G45" s="62">
        <f t="shared" si="0"/>
        <v>44941</v>
      </c>
    </row>
    <row r="46" spans="1:7" s="8" customFormat="1" ht="18" customHeight="1" x14ac:dyDescent="0.25">
      <c r="A46" s="62">
        <v>44911</v>
      </c>
      <c r="B46" s="64" t="s">
        <v>93</v>
      </c>
      <c r="C46" s="63" t="s">
        <v>89</v>
      </c>
      <c r="D46" s="63" t="s">
        <v>94</v>
      </c>
      <c r="E46" s="50" t="s">
        <v>121</v>
      </c>
      <c r="F46" s="61">
        <v>14397.380000000005</v>
      </c>
      <c r="G46" s="62">
        <f t="shared" si="0"/>
        <v>44941</v>
      </c>
    </row>
    <row r="47" spans="1:7" s="8" customFormat="1" ht="18" customHeight="1" x14ac:dyDescent="0.25">
      <c r="A47" s="58">
        <v>44929</v>
      </c>
      <c r="B47" s="53" t="s">
        <v>95</v>
      </c>
      <c r="C47" s="69" t="s">
        <v>35</v>
      </c>
      <c r="D47" s="63" t="s">
        <v>96</v>
      </c>
      <c r="E47" s="62" t="s">
        <v>19</v>
      </c>
      <c r="F47" s="61">
        <v>182000</v>
      </c>
      <c r="G47" s="62">
        <f t="shared" si="0"/>
        <v>44959</v>
      </c>
    </row>
    <row r="48" spans="1:7" s="8" customFormat="1" ht="18" customHeight="1" x14ac:dyDescent="0.25">
      <c r="A48" s="62">
        <v>44923</v>
      </c>
      <c r="B48" s="53" t="s">
        <v>98</v>
      </c>
      <c r="C48" s="63" t="s">
        <v>97</v>
      </c>
      <c r="D48" s="80" t="s">
        <v>99</v>
      </c>
      <c r="E48" s="64" t="s">
        <v>31</v>
      </c>
      <c r="F48" s="61">
        <v>228035</v>
      </c>
      <c r="G48" s="62">
        <f t="shared" si="0"/>
        <v>44953</v>
      </c>
    </row>
    <row r="49" spans="1:7" s="8" customFormat="1" ht="30" x14ac:dyDescent="0.25">
      <c r="A49" s="62">
        <v>44907</v>
      </c>
      <c r="B49" s="53" t="s">
        <v>100</v>
      </c>
      <c r="C49" s="63" t="s">
        <v>30</v>
      </c>
      <c r="D49" s="59" t="s">
        <v>127</v>
      </c>
      <c r="E49" s="48" t="s">
        <v>20</v>
      </c>
      <c r="F49" s="61">
        <v>36108</v>
      </c>
      <c r="G49" s="62">
        <f t="shared" si="0"/>
        <v>44937</v>
      </c>
    </row>
    <row r="50" spans="1:7" s="8" customFormat="1" ht="30" x14ac:dyDescent="0.25">
      <c r="A50" s="62">
        <v>44929</v>
      </c>
      <c r="B50" s="53" t="s">
        <v>101</v>
      </c>
      <c r="C50" s="63" t="s">
        <v>30</v>
      </c>
      <c r="D50" s="59" t="s">
        <v>129</v>
      </c>
      <c r="E50" s="48" t="s">
        <v>20</v>
      </c>
      <c r="F50" s="61">
        <v>54162</v>
      </c>
      <c r="G50" s="62">
        <f t="shared" si="0"/>
        <v>44959</v>
      </c>
    </row>
    <row r="51" spans="1:7" s="8" customFormat="1" ht="30" x14ac:dyDescent="0.25">
      <c r="A51" s="76">
        <v>44942</v>
      </c>
      <c r="B51" s="53" t="s">
        <v>102</v>
      </c>
      <c r="C51" s="63" t="s">
        <v>30</v>
      </c>
      <c r="D51" s="59" t="s">
        <v>128</v>
      </c>
      <c r="E51" s="48" t="s">
        <v>20</v>
      </c>
      <c r="F51" s="61">
        <v>36108</v>
      </c>
      <c r="G51" s="62">
        <f t="shared" si="0"/>
        <v>44972</v>
      </c>
    </row>
    <row r="52" spans="1:7" s="8" customFormat="1" ht="18" customHeight="1" x14ac:dyDescent="0.25">
      <c r="A52" s="58">
        <v>44910</v>
      </c>
      <c r="B52" s="53" t="s">
        <v>104</v>
      </c>
      <c r="C52" s="63" t="s">
        <v>103</v>
      </c>
      <c r="D52" s="60" t="s">
        <v>130</v>
      </c>
      <c r="E52" s="62" t="s">
        <v>9</v>
      </c>
      <c r="F52" s="61">
        <v>37440</v>
      </c>
      <c r="G52" s="62">
        <f t="shared" si="0"/>
        <v>44940</v>
      </c>
    </row>
    <row r="53" spans="1:7" s="8" customFormat="1" ht="18" customHeight="1" x14ac:dyDescent="0.25">
      <c r="A53" s="62">
        <v>44911</v>
      </c>
      <c r="B53" s="53" t="s">
        <v>106</v>
      </c>
      <c r="C53" s="46" t="s">
        <v>105</v>
      </c>
      <c r="D53" s="81" t="s">
        <v>131</v>
      </c>
      <c r="E53" s="50" t="s">
        <v>121</v>
      </c>
      <c r="F53" s="61">
        <v>1819308.2</v>
      </c>
      <c r="G53" s="62">
        <f t="shared" si="0"/>
        <v>44941</v>
      </c>
    </row>
    <row r="54" spans="1:7" s="8" customFormat="1" ht="18" customHeight="1" x14ac:dyDescent="0.25">
      <c r="A54" s="62">
        <v>44916</v>
      </c>
      <c r="B54" s="53" t="s">
        <v>107</v>
      </c>
      <c r="C54" s="46" t="s">
        <v>105</v>
      </c>
      <c r="D54" s="81" t="s">
        <v>132</v>
      </c>
      <c r="E54" s="50" t="s">
        <v>121</v>
      </c>
      <c r="F54" s="61">
        <v>12180</v>
      </c>
      <c r="G54" s="62">
        <f t="shared" si="0"/>
        <v>44946</v>
      </c>
    </row>
    <row r="55" spans="1:7" s="8" customFormat="1" ht="18" customHeight="1" x14ac:dyDescent="0.25">
      <c r="A55" s="62">
        <v>44916</v>
      </c>
      <c r="B55" s="53" t="s">
        <v>108</v>
      </c>
      <c r="C55" s="46" t="s">
        <v>105</v>
      </c>
      <c r="D55" s="81" t="s">
        <v>133</v>
      </c>
      <c r="E55" s="50" t="s">
        <v>121</v>
      </c>
      <c r="F55" s="61">
        <v>46400</v>
      </c>
      <c r="G55" s="62">
        <f t="shared" si="0"/>
        <v>44946</v>
      </c>
    </row>
    <row r="56" spans="1:7" s="8" customFormat="1" ht="18" customHeight="1" x14ac:dyDescent="0.25">
      <c r="A56" s="62">
        <v>44938</v>
      </c>
      <c r="B56" s="53" t="s">
        <v>109</v>
      </c>
      <c r="C56" s="46" t="s">
        <v>105</v>
      </c>
      <c r="D56" s="82" t="s">
        <v>110</v>
      </c>
      <c r="E56" s="50" t="s">
        <v>121</v>
      </c>
      <c r="F56" s="61">
        <v>16804.73</v>
      </c>
      <c r="G56" s="62">
        <f t="shared" si="0"/>
        <v>44968</v>
      </c>
    </row>
    <row r="57" spans="1:7" s="8" customFormat="1" ht="18" customHeight="1" x14ac:dyDescent="0.25">
      <c r="A57" s="62">
        <v>44938</v>
      </c>
      <c r="B57" s="53" t="s">
        <v>111</v>
      </c>
      <c r="C57" s="46" t="s">
        <v>105</v>
      </c>
      <c r="D57" s="82" t="s">
        <v>110</v>
      </c>
      <c r="E57" s="50" t="s">
        <v>121</v>
      </c>
      <c r="F57" s="61">
        <v>1165.8</v>
      </c>
      <c r="G57" s="62">
        <f t="shared" si="0"/>
        <v>44968</v>
      </c>
    </row>
    <row r="58" spans="1:7" s="8" customFormat="1" ht="18" customHeight="1" x14ac:dyDescent="0.25">
      <c r="A58" s="58">
        <v>44943</v>
      </c>
      <c r="B58" s="53" t="s">
        <v>71</v>
      </c>
      <c r="C58" s="63" t="s">
        <v>112</v>
      </c>
      <c r="D58" s="60" t="s">
        <v>113</v>
      </c>
      <c r="E58" s="49" t="s">
        <v>123</v>
      </c>
      <c r="F58" s="61">
        <v>120714</v>
      </c>
      <c r="G58" s="62">
        <f t="shared" si="0"/>
        <v>44973</v>
      </c>
    </row>
    <row r="59" spans="1:7" s="8" customFormat="1" ht="18" customHeight="1" x14ac:dyDescent="0.25">
      <c r="A59" s="62">
        <v>44907</v>
      </c>
      <c r="B59" s="53" t="s">
        <v>114</v>
      </c>
      <c r="C59" s="63" t="s">
        <v>18</v>
      </c>
      <c r="D59" s="63" t="s">
        <v>115</v>
      </c>
      <c r="E59" s="62" t="s">
        <v>8</v>
      </c>
      <c r="F59" s="61">
        <v>4602</v>
      </c>
      <c r="G59" s="62">
        <f t="shared" si="0"/>
        <v>44937</v>
      </c>
    </row>
    <row r="60" spans="1:7" s="8" customFormat="1" ht="18" customHeight="1" x14ac:dyDescent="0.25">
      <c r="A60" s="76">
        <v>44944</v>
      </c>
      <c r="B60" s="53" t="s">
        <v>116</v>
      </c>
      <c r="C60" s="63" t="s">
        <v>18</v>
      </c>
      <c r="D60" s="79" t="s">
        <v>117</v>
      </c>
      <c r="E60" s="62" t="s">
        <v>8</v>
      </c>
      <c r="F60" s="61">
        <v>4602</v>
      </c>
      <c r="G60" s="62">
        <f t="shared" si="0"/>
        <v>44974</v>
      </c>
    </row>
    <row r="61" spans="1:7" s="8" customFormat="1" ht="18" customHeight="1" x14ac:dyDescent="0.25">
      <c r="A61" s="62">
        <v>44957</v>
      </c>
      <c r="B61" s="53" t="s">
        <v>119</v>
      </c>
      <c r="C61" s="63" t="s">
        <v>118</v>
      </c>
      <c r="D61" s="60" t="s">
        <v>120</v>
      </c>
      <c r="E61" s="48" t="s">
        <v>13</v>
      </c>
      <c r="F61" s="61">
        <v>496052.67</v>
      </c>
      <c r="G61" s="62">
        <v>44960</v>
      </c>
    </row>
    <row r="62" spans="1:7" s="8" customFormat="1" ht="15.75" x14ac:dyDescent="0.25">
      <c r="A62" s="83"/>
      <c r="B62" s="52"/>
      <c r="C62" s="84"/>
      <c r="D62" s="42"/>
      <c r="E62" s="43" t="s">
        <v>4</v>
      </c>
      <c r="F62" s="85">
        <f>SUM(F14:F61)</f>
        <v>6395516.2199999997</v>
      </c>
      <c r="G62" s="41"/>
    </row>
    <row r="63" spans="1:7" s="8" customFormat="1" ht="15.75" x14ac:dyDescent="0.25">
      <c r="A63" s="55"/>
      <c r="B63" s="39"/>
      <c r="C63" s="34"/>
      <c r="D63" s="35"/>
      <c r="E63" s="36"/>
      <c r="F63" s="37"/>
      <c r="G63" s="38"/>
    </row>
    <row r="64" spans="1:7" s="8" customFormat="1" ht="15.75" x14ac:dyDescent="0.25">
      <c r="A64" s="55"/>
      <c r="B64" s="39"/>
      <c r="C64" s="34"/>
      <c r="D64" s="35"/>
      <c r="E64" s="36"/>
      <c r="F64" s="37"/>
      <c r="G64" s="38"/>
    </row>
    <row r="65" spans="1:7" s="8" customFormat="1" ht="15.75" x14ac:dyDescent="0.25">
      <c r="A65" s="55"/>
      <c r="B65" s="39"/>
      <c r="C65" s="34"/>
      <c r="D65" s="35"/>
      <c r="E65" s="36"/>
      <c r="F65" s="37"/>
      <c r="G65" s="38"/>
    </row>
    <row r="66" spans="1:7" s="8" customFormat="1" ht="15.75" x14ac:dyDescent="0.25">
      <c r="A66" s="55"/>
      <c r="B66" s="39"/>
      <c r="C66" s="34"/>
      <c r="D66" s="35"/>
      <c r="E66" s="36"/>
      <c r="F66" s="37"/>
      <c r="G66" s="38"/>
    </row>
    <row r="67" spans="1:7" s="10" customFormat="1" ht="15" x14ac:dyDescent="0.25">
      <c r="A67" s="56"/>
      <c r="B67" s="9"/>
      <c r="E67" s="11"/>
      <c r="F67" s="12"/>
      <c r="G67" s="57"/>
    </row>
    <row r="68" spans="1:7" s="10" customFormat="1" ht="15" x14ac:dyDescent="0.25">
      <c r="A68" s="56"/>
      <c r="B68" s="9"/>
      <c r="E68" s="11"/>
      <c r="F68" s="12"/>
      <c r="G68" s="13"/>
    </row>
    <row r="69" spans="1:7" x14ac:dyDescent="0.2">
      <c r="A69" s="14"/>
      <c r="B69" s="14"/>
      <c r="C69" s="15"/>
      <c r="F69" s="18"/>
    </row>
    <row r="70" spans="1:7" ht="15" x14ac:dyDescent="0.25">
      <c r="A70" s="40" t="s">
        <v>15</v>
      </c>
      <c r="C70" s="40" t="s">
        <v>16</v>
      </c>
      <c r="E70" s="44" t="s">
        <v>10</v>
      </c>
      <c r="F70" s="32"/>
      <c r="G70" s="44"/>
    </row>
    <row r="71" spans="1:7" x14ac:dyDescent="0.2">
      <c r="C71" s="7" t="s">
        <v>12</v>
      </c>
      <c r="E71" s="45" t="s">
        <v>28</v>
      </c>
      <c r="F71" s="33"/>
      <c r="G71" s="45"/>
    </row>
    <row r="72" spans="1:7" x14ac:dyDescent="0.2">
      <c r="A72" s="14"/>
      <c r="B72" s="14"/>
      <c r="C72" s="15"/>
      <c r="F72" s="18"/>
    </row>
    <row r="73" spans="1:7" x14ac:dyDescent="0.2">
      <c r="F73" s="18"/>
    </row>
    <row r="74" spans="1:7" x14ac:dyDescent="0.2">
      <c r="E74" s="26"/>
      <c r="F74" s="18"/>
    </row>
  </sheetData>
  <mergeCells count="2">
    <mergeCell ref="A10:G10"/>
    <mergeCell ref="A11:G11"/>
  </mergeCells>
  <conditionalFormatting sqref="D62:D66 F62:F68 G67">
    <cfRule type="cellIs" dxfId="3" priority="99" operator="equal">
      <formula>4952970.53</formula>
    </cfRule>
  </conditionalFormatting>
  <conditionalFormatting sqref="E53:E57">
    <cfRule type="cellIs" dxfId="2" priority="4" operator="equal">
      <formula>4952970.53</formula>
    </cfRule>
  </conditionalFormatting>
  <conditionalFormatting sqref="E44:E46">
    <cfRule type="cellIs" dxfId="1" priority="3" operator="equal">
      <formula>4952970.53</formula>
    </cfRule>
  </conditionalFormatting>
  <conditionalFormatting sqref="E23:E24">
    <cfRule type="cellIs" dxfId="0" priority="2" operator="equal">
      <formula>4952970.53</formula>
    </cfRule>
  </conditionalFormatting>
  <printOptions horizontalCentered="1"/>
  <pageMargins left="0.19685039370078741" right="0.19685039370078741" top="0.15748031496062992" bottom="0.15748031496062992" header="0.11811023622047245" footer="0.31496062992125984"/>
  <pageSetup scale="66" fitToHeight="0" orientation="landscape" r:id="rId1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CXP AL 31 ENERO DEL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2023-02-06T15:25:25Z</cp:lastPrinted>
  <dcterms:created xsi:type="dcterms:W3CDTF">2019-10-04T21:41:05Z</dcterms:created>
  <dcterms:modified xsi:type="dcterms:W3CDTF">2023-02-06T16:10:09Z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