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MAYO-2022 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<sst xmlns="http://schemas.openxmlformats.org/spreadsheetml/2006/main" count="40" uniqueCount="39">
  <si>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</si>
  <si>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</si>
  <si>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</si>
  <si>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</si>
  <si>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</si>
  <si>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</si>
  <si>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</si>
  <si>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</si>
  <si>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</si>
  <si>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</si>
  <si>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</si>
  <si>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</si>
  <si>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</si>
  <si>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</si>
  <si>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</si>
  <si>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</si>
  <si>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</si>
  <si>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</si>
  <si>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</si>
  <si>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</si>
  <si>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</si>
  <si>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</si>
  <si>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</si>
  <si>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</si>
  <si>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</si>
  <si>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</si>
  <si>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</si>
  <si>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</si>
  <si>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</si>
  <si>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</si>
  <si>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</si>
  <si>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</si>
  <si>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</si>
  <si>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</si>
  <si>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</si>
  <si>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</si>
  <si>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</si>
  <si>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</si>
  <si>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mayo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</si>
</sst>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206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43" fontId="9" fillId="0" borderId="0" xfId="51" applyFont="1" applyFill="1" applyBorder="1" applyAlignment="1">
      <alignment vertical="center"/>
    </xf>
    <xf numFmtId="43" fontId="7" fillId="0" borderId="0" xfId="51" applyFont="1" applyFill="1" applyAlignment="1">
      <alignment horizontal="center" vertical="center"/>
    </xf>
    <xf numFmtId="43" fontId="7" fillId="0" borderId="0" xfId="51" applyFont="1" applyFill="1" applyAlignment="1">
      <alignment/>
    </xf>
    <xf numFmtId="43" fontId="7" fillId="0" borderId="0" xfId="51" applyFont="1" applyFill="1" applyBorder="1" applyAlignment="1">
      <alignment horizontal="center" vertical="center"/>
    </xf>
    <xf numFmtId="43" fontId="7" fillId="0" borderId="10" xfId="51" applyFont="1" applyFill="1" applyBorder="1" applyAlignment="1">
      <alignment horizontal="right" vertical="center"/>
    </xf>
    <xf numFmtId="43" fontId="9" fillId="0" borderId="11" xfId="51" applyFont="1" applyFill="1" applyBorder="1" applyAlignment="1">
      <alignment vertical="center"/>
    </xf>
    <xf numFmtId="43" fontId="7" fillId="0" borderId="12" xfId="51" applyFont="1" applyFill="1" applyBorder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7" fillId="0" borderId="10" xfId="51" applyFont="1" applyFill="1" applyBorder="1" applyAlignment="1">
      <alignment vertical="center"/>
    </xf>
    <xf numFmtId="43" fontId="9" fillId="0" borderId="0" xfId="51" applyFont="1" applyFill="1" applyAlignment="1">
      <alignment horizontal="center" vertical="center"/>
    </xf>
    <xf numFmtId="43" fontId="7" fillId="0" borderId="0" xfId="51" applyFont="1" applyFill="1" applyBorder="1" applyAlignment="1">
      <alignment horizontal="left" vertical="center"/>
    </xf>
    <xf numFmtId="43" fontId="12" fillId="0" borderId="0" xfId="51" applyFont="1" applyFill="1" applyBorder="1" applyAlignment="1">
      <alignment horizontal="right"/>
    </xf>
    <xf numFmtId="43" fontId="12" fillId="0" borderId="0" xfId="51" applyFont="1" applyFill="1" applyAlignment="1">
      <alignment horizontal="right"/>
    </xf>
    <xf numFmtId="43" fontId="9" fillId="0" borderId="13" xfId="51" applyFont="1" applyFill="1" applyBorder="1" applyAlignment="1">
      <alignment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3133725</xdr:colOff>
      <xdr:row>0</xdr:row>
      <xdr:rowOff>0</xdr:rowOff>
    </xdr:from>
    <xdr:to>
      <xdr:col>0</xdr:col>
      <xdr:colOff>5600700</xdr:colOff>
      <xdr:row>6</xdr:row>
      <xdr:rowOff>76200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33725" y="0"/>
          <a:ext cx="2466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93.00390625" style="2" bestFit="1" customWidth="1"/>
    <col min="2" max="2" width="35.57421875" style="37" bestFit="1" customWidth="1"/>
    <col min="3" max="3" width="9.140625" style="5" customWidth="1"/>
    <col min="4" max="4" width="20.7109375" style="5" bestFit="1" customWidth="1"/>
    <col min="5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7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7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7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7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7"/>
      <c r="C5" s="5"/>
      <c r="D5" s="5"/>
      <c r="E5" s="5"/>
      <c r="F5" s="5"/>
      <c r="G5" s="5"/>
      <c r="H5" s="30"/>
      <c r="I5" s="33"/>
    </row>
    <row r="6" spans="1:9" s="4" customFormat="1" ht="20.25">
      <c r="A6" s="6"/>
      <c r="B6" s="37"/>
      <c r="C6" s="5"/>
      <c r="D6" s="5"/>
      <c r="E6" s="5"/>
      <c r="F6" s="5"/>
      <c r="G6" s="5"/>
      <c r="H6" s="30"/>
      <c r="I6" s="33"/>
    </row>
    <row r="7" spans="1:9" s="4" customFormat="1" ht="20.25">
      <c r="A7" s="6"/>
      <c r="B7" s="37"/>
      <c r="C7" s="5"/>
      <c r="D7" s="5"/>
      <c r="E7" s="5"/>
      <c r="F7" s="5"/>
      <c r="G7" s="5"/>
      <c r="H7" s="30"/>
      <c r="I7" s="33"/>
    </row>
    <row r="8" spans="1:9" s="4" customFormat="1" ht="20.25">
      <c r="A8" s="6"/>
      <c r="B8" s="37"/>
      <c r="C8" s="5"/>
      <c r="D8" s="5"/>
      <c r="E8" s="5"/>
      <c r="F8" s="5"/>
      <c r="G8" s="5"/>
      <c r="H8" s="30"/>
      <c r="I8" s="33"/>
    </row>
    <row r="9" spans="1:9" s="4" customFormat="1" ht="20.25">
      <c r="A9" s="34" t="s">
        <v>21</v>
      </c>
      <c r="B9" s="34"/>
      <c r="C9" s="5"/>
      <c r="D9" s="5"/>
      <c r="E9" s="5"/>
      <c r="F9" s="5"/>
      <c r="G9" s="5"/>
      <c r="H9" s="30"/>
      <c r="I9" s="33"/>
    </row>
    <row r="10" spans="1:9" s="4" customFormat="1" ht="20.25">
      <c r="A10" s="34" t="s">
        <v>38</v>
      </c>
      <c r="B10" s="34"/>
      <c r="C10" s="5"/>
      <c r="D10" s="5"/>
      <c r="E10" s="5"/>
      <c r="F10" s="5"/>
      <c r="G10" s="5"/>
      <c r="H10" s="30"/>
      <c r="I10" s="33"/>
    </row>
    <row r="11" spans="1:9" s="4" customFormat="1" ht="18">
      <c r="A11" s="35" t="s">
        <v>35</v>
      </c>
      <c r="B11" s="35"/>
      <c r="C11" s="5"/>
      <c r="D11" s="5"/>
      <c r="E11" s="5"/>
      <c r="F11" s="5"/>
      <c r="G11" s="5"/>
      <c r="H11" s="30"/>
      <c r="I11" s="33"/>
    </row>
    <row r="12" spans="1:9" s="4" customFormat="1" ht="20.25">
      <c r="A12" s="26"/>
      <c r="B12" s="38"/>
      <c r="C12" s="5"/>
      <c r="D12" s="5"/>
      <c r="E12" s="5"/>
      <c r="F12" s="5"/>
      <c r="G12" s="5"/>
      <c r="H12" s="30"/>
      <c r="I12" s="33"/>
    </row>
    <row r="13" spans="1:9" s="3" customFormat="1" ht="16.5" customHeight="1">
      <c r="A13" s="25" t="s">
        <v>0</v>
      </c>
      <c r="B13" s="39"/>
      <c r="I13" s="16"/>
    </row>
    <row r="14" spans="1:9" s="8" customFormat="1" ht="20.25">
      <c r="A14" s="22" t="s">
        <v>1</v>
      </c>
      <c r="B14" s="40"/>
      <c r="I14" s="17"/>
    </row>
    <row r="15" spans="1:9" s="7" customFormat="1" ht="20.25">
      <c r="A15" s="20" t="s">
        <v>29</v>
      </c>
      <c r="B15" s="48">
        <v>591479050.16</v>
      </c>
      <c r="I15" s="18"/>
    </row>
    <row r="16" spans="1:9" s="7" customFormat="1" ht="20.25">
      <c r="A16" s="20" t="s">
        <v>28</v>
      </c>
      <c r="B16" s="48">
        <v>0</v>
      </c>
      <c r="I16" s="18"/>
    </row>
    <row r="17" spans="1:9" s="7" customFormat="1" ht="20.25">
      <c r="A17" s="20" t="s">
        <v>30</v>
      </c>
      <c r="B17" s="48">
        <f>488831.52+296061.68</f>
        <v>784893.2</v>
      </c>
      <c r="I17" s="18"/>
    </row>
    <row r="18" spans="1:9" s="3" customFormat="1" ht="20.25">
      <c r="A18" s="20" t="s">
        <v>2</v>
      </c>
      <c r="B18" s="49">
        <v>9399244.03</v>
      </c>
      <c r="I18" s="16"/>
    </row>
    <row r="19" spans="1:9" s="3" customFormat="1" ht="20.25">
      <c r="A19" s="22" t="s">
        <v>3</v>
      </c>
      <c r="B19" s="41">
        <f>SUM(B15:B18)</f>
        <v>601663187.39</v>
      </c>
      <c r="I19" s="16"/>
    </row>
    <row r="20" spans="1:9" s="3" customFormat="1" ht="20.25">
      <c r="A20" s="22"/>
      <c r="B20" s="37"/>
      <c r="I20" s="16"/>
    </row>
    <row r="21" spans="1:9" s="3" customFormat="1" ht="20.25">
      <c r="A21" s="22" t="s">
        <v>4</v>
      </c>
      <c r="B21" s="37"/>
      <c r="I21" s="16"/>
    </row>
    <row r="22" spans="1:9" s="3" customFormat="1" ht="20.25">
      <c r="A22" s="20" t="s">
        <v>5</v>
      </c>
      <c r="B22" s="37">
        <v>101192149.53000002</v>
      </c>
      <c r="I22" s="16"/>
    </row>
    <row r="23" spans="1:9" s="3" customFormat="1" ht="20.25">
      <c r="A23" s="20" t="s">
        <v>8</v>
      </c>
      <c r="B23" s="48">
        <v>121767450000</v>
      </c>
      <c r="D23" s="31"/>
      <c r="I23" s="16"/>
    </row>
    <row r="24" spans="1:9" s="3" customFormat="1" ht="20.25">
      <c r="A24" s="20" t="s">
        <v>27</v>
      </c>
      <c r="B24" s="37">
        <v>313149597</v>
      </c>
      <c r="G24" s="29"/>
      <c r="I24" s="16"/>
    </row>
    <row r="25" spans="1:9" s="3" customFormat="1" ht="20.25">
      <c r="A25" s="20" t="s">
        <v>6</v>
      </c>
      <c r="B25" s="48">
        <f>138715530.8+667000.04+353841.88+553497.59+85894.14+165284.05+145000+142780+123015+20414</f>
        <v>140972257.5</v>
      </c>
      <c r="D25" s="32"/>
      <c r="I25" s="16"/>
    </row>
    <row r="26" spans="1:9" s="3" customFormat="1" ht="20.25">
      <c r="A26" s="20" t="s">
        <v>22</v>
      </c>
      <c r="B26" s="48">
        <f>-44343802.18-514255.26-694969.76-83403.38-343106.16-158702.91-11203.75-54640.92-428699.13-569646.52-82920-158702.91-11203.75-54640.92-160167.37-10239.08-54640.92-436120.99-571019.86-88980.41-264369.48-160167.37-10239.08-54640.92</f>
        <v>-49320483.02999999</v>
      </c>
      <c r="D26" s="32"/>
      <c r="I26" s="16"/>
    </row>
    <row r="27" spans="1:9" s="3" customFormat="1" ht="20.25">
      <c r="A27" s="20" t="s">
        <v>23</v>
      </c>
      <c r="B27" s="48">
        <v>26031067.580000002</v>
      </c>
      <c r="D27" s="32"/>
      <c r="I27" s="16"/>
    </row>
    <row r="28" spans="1:9" s="3" customFormat="1" ht="20.25">
      <c r="A28" s="20" t="s">
        <v>24</v>
      </c>
      <c r="B28" s="48">
        <v>-25682656.58</v>
      </c>
      <c r="D28" s="32"/>
      <c r="I28" s="16"/>
    </row>
    <row r="29" spans="1:9" s="3" customFormat="1" ht="20.25">
      <c r="A29" s="20" t="s">
        <v>36</v>
      </c>
      <c r="B29" s="48">
        <f>35108647.12+8500000</f>
        <v>43608647.12</v>
      </c>
      <c r="D29" s="32"/>
      <c r="I29" s="16"/>
    </row>
    <row r="30" spans="1:9" s="3" customFormat="1" ht="20.25">
      <c r="A30" s="20" t="s">
        <v>25</v>
      </c>
      <c r="B30" s="48">
        <v>155874760.01</v>
      </c>
      <c r="I30" s="16"/>
    </row>
    <row r="31" spans="1:9" s="3" customFormat="1" ht="20.25">
      <c r="A31" s="20" t="s">
        <v>37</v>
      </c>
      <c r="B31" s="37">
        <v>-29967612.9</v>
      </c>
      <c r="I31" s="16"/>
    </row>
    <row r="32" spans="1:9" s="3" customFormat="1" ht="20.25">
      <c r="A32" s="22" t="s">
        <v>7</v>
      </c>
      <c r="B32" s="42">
        <f>SUM(B22:B31)</f>
        <v>122443307726.23</v>
      </c>
      <c r="I32" s="16"/>
    </row>
    <row r="33" spans="1:9" s="3" customFormat="1" ht="21" thickBot="1">
      <c r="A33" s="22" t="s">
        <v>9</v>
      </c>
      <c r="B33" s="43">
        <f>+B19+B32</f>
        <v>123044970913.62</v>
      </c>
      <c r="I33" s="16"/>
    </row>
    <row r="34" spans="1:9" s="3" customFormat="1" ht="21" thickTop="1">
      <c r="A34" s="22"/>
      <c r="B34" s="37"/>
      <c r="I34" s="16"/>
    </row>
    <row r="35" spans="1:9" s="3" customFormat="1" ht="20.25">
      <c r="A35" s="22" t="s">
        <v>10</v>
      </c>
      <c r="B35" s="44"/>
      <c r="I35" s="16"/>
    </row>
    <row r="36" spans="1:9" s="3" customFormat="1" ht="20.25">
      <c r="A36" s="22" t="s">
        <v>11</v>
      </c>
      <c r="B36" s="37"/>
      <c r="I36" s="16"/>
    </row>
    <row r="37" spans="1:9" s="3" customFormat="1" ht="20.25">
      <c r="A37" s="20" t="s">
        <v>26</v>
      </c>
      <c r="B37" s="37">
        <v>0</v>
      </c>
      <c r="I37" s="16"/>
    </row>
    <row r="38" spans="1:9" s="3" customFormat="1" ht="20.25">
      <c r="A38" s="20" t="s">
        <v>12</v>
      </c>
      <c r="B38" s="48">
        <v>10716010.33</v>
      </c>
      <c r="I38" s="16"/>
    </row>
    <row r="39" spans="1:9" s="3" customFormat="1" ht="20.25">
      <c r="A39" s="20" t="s">
        <v>13</v>
      </c>
      <c r="B39" s="37">
        <v>0</v>
      </c>
      <c r="I39" s="16"/>
    </row>
    <row r="40" spans="1:9" s="3" customFormat="1" ht="20.25">
      <c r="A40" s="22" t="s">
        <v>14</v>
      </c>
      <c r="B40" s="45">
        <f>SUM(B37:B39)</f>
        <v>10716010.33</v>
      </c>
      <c r="I40" s="16"/>
    </row>
    <row r="41" spans="1:9" s="3" customFormat="1" ht="20.25">
      <c r="A41" s="22" t="s">
        <v>15</v>
      </c>
      <c r="B41" s="37"/>
      <c r="I41" s="16"/>
    </row>
    <row r="42" spans="1:9" s="3" customFormat="1" ht="20.25">
      <c r="A42" s="22" t="s">
        <v>16</v>
      </c>
      <c r="B42" s="45">
        <f>+B40</f>
        <v>10716010.33</v>
      </c>
      <c r="I42" s="16"/>
    </row>
    <row r="43" spans="1:9" s="3" customFormat="1" ht="20.25">
      <c r="A43" s="22"/>
      <c r="B43" s="37"/>
      <c r="I43" s="16"/>
    </row>
    <row r="44" spans="1:9" s="3" customFormat="1" ht="20.25">
      <c r="A44" s="22" t="s">
        <v>17</v>
      </c>
      <c r="B44" s="37"/>
      <c r="I44" s="16"/>
    </row>
    <row r="45" spans="1:9" s="3" customFormat="1" ht="20.25">
      <c r="A45" s="20" t="s">
        <v>17</v>
      </c>
      <c r="B45" s="24">
        <f>110599960879+3938524425.25+2621979150.93+1893888088.68+1334782193.86+1724490283.75</f>
        <v>122113625021.46999</v>
      </c>
      <c r="I45" s="16"/>
    </row>
    <row r="46" spans="1:9" s="3" customFormat="1" ht="20.25">
      <c r="A46" s="20" t="s">
        <v>18</v>
      </c>
      <c r="B46" s="50">
        <v>920629881.82</v>
      </c>
      <c r="I46" s="16"/>
    </row>
    <row r="47" spans="1:9" s="3" customFormat="1" ht="20.25">
      <c r="A47" s="22" t="s">
        <v>19</v>
      </c>
      <c r="B47" s="45">
        <f>SUM(B45:B46)</f>
        <v>123034254903.29</v>
      </c>
      <c r="I47" s="16"/>
    </row>
    <row r="48" spans="1:2" s="3" customFormat="1" ht="21" thickBot="1">
      <c r="A48" s="22" t="s">
        <v>20</v>
      </c>
      <c r="B48" s="43">
        <f>+B42+B47</f>
        <v>123044970913.62</v>
      </c>
    </row>
    <row r="49" spans="1:2" s="3" customFormat="1" ht="24" thickTop="1">
      <c r="A49" s="21"/>
      <c r="B49" s="37">
        <f>+B48-B33</f>
        <v>0</v>
      </c>
    </row>
    <row r="50" spans="1:2" s="3" customFormat="1" ht="23.25" hidden="1">
      <c r="A50" s="21"/>
      <c r="B50" s="37"/>
    </row>
    <row r="51" spans="1:2" s="3" customFormat="1" ht="23.25" hidden="1">
      <c r="A51" s="21"/>
      <c r="B51" s="37"/>
    </row>
    <row r="52" spans="1:2" s="3" customFormat="1" ht="23.25">
      <c r="A52" s="21"/>
      <c r="B52" s="37"/>
    </row>
    <row r="53" spans="1:2" s="23" customFormat="1" ht="19.5">
      <c r="A53" s="36"/>
      <c r="B53" s="36"/>
    </row>
    <row r="54" spans="1:2" s="4" customFormat="1" ht="20.25">
      <c r="A54" s="27" t="s">
        <v>32</v>
      </c>
      <c r="B54" s="38" t="s">
        <v>31</v>
      </c>
    </row>
    <row r="55" spans="1:2" s="4" customFormat="1" ht="20.25">
      <c r="A55" s="28" t="s">
        <v>34</v>
      </c>
      <c r="B55" s="46" t="s">
        <v>33</v>
      </c>
    </row>
    <row r="56" spans="1:9" s="5" customFormat="1" ht="20.25">
      <c r="A56" s="14"/>
      <c r="B56" s="47"/>
      <c r="I56" s="15"/>
    </row>
    <row r="57" spans="1:9" s="5" customFormat="1" ht="20.25">
      <c r="A57" s="10"/>
      <c r="B57" s="37"/>
      <c r="I57" s="15"/>
    </row>
    <row r="58" spans="1:9" s="5" customFormat="1" ht="20.25">
      <c r="A58" s="10"/>
      <c r="B58" s="37"/>
      <c r="I58" s="15"/>
    </row>
    <row r="59" spans="1:9" s="5" customFormat="1" ht="20.25">
      <c r="A59" s="10"/>
      <c r="B59" s="37"/>
      <c r="I59" s="15"/>
    </row>
    <row r="60" spans="1:9" s="5" customFormat="1" ht="20.25">
      <c r="A60" s="10"/>
      <c r="B60" s="37"/>
      <c r="I60" s="15"/>
    </row>
    <row r="61" spans="1:9" s="5" customFormat="1" ht="20.25">
      <c r="A61" s="10"/>
      <c r="B61" s="37"/>
      <c r="I61" s="15"/>
    </row>
    <row r="62" spans="1:9" s="5" customFormat="1" ht="20.25">
      <c r="A62" s="10"/>
      <c r="B62" s="37"/>
      <c r="I62" s="15"/>
    </row>
    <row r="63" spans="1:9" s="5" customFormat="1" ht="20.25">
      <c r="A63" s="10"/>
      <c r="B63" s="37"/>
      <c r="I63" s="15"/>
    </row>
    <row r="64" spans="1:9" s="5" customFormat="1" ht="20.25">
      <c r="A64" s="10"/>
      <c r="B64" s="37"/>
      <c r="I64" s="15"/>
    </row>
    <row r="65" spans="1:9" s="5" customFormat="1" ht="20.25">
      <c r="A65" s="13"/>
      <c r="B65" s="37"/>
      <c r="I65" s="15"/>
    </row>
    <row r="66" spans="1:9" s="5" customFormat="1" ht="20.25">
      <c r="A66" s="12"/>
      <c r="B66" s="37"/>
      <c r="I66" s="15"/>
    </row>
    <row r="67" spans="1:9" s="5" customFormat="1" ht="20.25">
      <c r="A67" s="11"/>
      <c r="B67" s="37"/>
      <c r="I67" s="15"/>
    </row>
    <row r="68" spans="1:9" s="5" customFormat="1" ht="20.25">
      <c r="A68" s="11"/>
      <c r="B68" s="37"/>
      <c r="I68" s="15"/>
    </row>
    <row r="69" spans="1:9" s="5" customFormat="1" ht="20.25">
      <c r="A69" s="11"/>
      <c r="B69" s="37"/>
      <c r="I69" s="15"/>
    </row>
    <row r="70" spans="1:9" s="5" customFormat="1" ht="20.25">
      <c r="A70" s="11"/>
      <c r="B70" s="37"/>
      <c r="I70" s="15"/>
    </row>
    <row r="71" spans="1:9" s="5" customFormat="1" ht="20.25">
      <c r="A71" s="9"/>
      <c r="B71" s="37"/>
      <c r="I71" s="15"/>
    </row>
    <row r="72" spans="1:9" s="5" customFormat="1" ht="20.25">
      <c r="A72" s="9"/>
      <c r="B72" s="37"/>
      <c r="I72" s="15"/>
    </row>
    <row r="73" spans="1:9" s="5" customFormat="1" ht="20.25">
      <c r="A73" s="9"/>
      <c r="B73" s="37"/>
      <c r="I73" s="15"/>
    </row>
    <row r="74" spans="1:9" s="5" customFormat="1" ht="20.25">
      <c r="A74" s="9"/>
      <c r="B74" s="37"/>
      <c r="I74" s="15"/>
    </row>
    <row r="75" spans="1:9" s="5" customFormat="1" ht="20.25">
      <c r="A75" s="9"/>
      <c r="B75" s="37"/>
      <c r="I75" s="15"/>
    </row>
    <row r="76" spans="1:9" s="5" customFormat="1" ht="20.25">
      <c r="A76" s="9"/>
      <c r="B76" s="37"/>
      <c r="I76" s="15"/>
    </row>
    <row r="77" spans="1:9" s="5" customFormat="1" ht="20.25">
      <c r="A77" s="9"/>
      <c r="B77" s="37"/>
      <c r="I77" s="15"/>
    </row>
    <row r="78" spans="1:9" s="5" customFormat="1" ht="20.25">
      <c r="A78" s="9"/>
      <c r="B78" s="37"/>
      <c r="I78" s="15"/>
    </row>
    <row r="79" spans="1:9" s="5" customFormat="1" ht="20.25">
      <c r="A79" s="9"/>
      <c r="B79" s="37"/>
      <c r="I79" s="15"/>
    </row>
    <row r="80" spans="1:9" s="5" customFormat="1" ht="20.25">
      <c r="A80" s="9"/>
      <c r="B80" s="37"/>
      <c r="I80" s="15"/>
    </row>
    <row r="81" spans="1:9" s="5" customFormat="1" ht="20.25">
      <c r="A81" s="9"/>
      <c r="B81" s="37"/>
      <c r="I81" s="15"/>
    </row>
    <row r="82" spans="1:9" s="5" customFormat="1" ht="20.25">
      <c r="A82" s="9"/>
      <c r="B82" s="37"/>
      <c r="I82" s="15"/>
    </row>
    <row r="83" spans="1:9" s="5" customFormat="1" ht="20.25">
      <c r="A83" s="9"/>
      <c r="B83" s="37"/>
      <c r="I83" s="15"/>
    </row>
    <row r="84" spans="1:9" s="5" customFormat="1" ht="20.25">
      <c r="A84" s="9"/>
      <c r="B84" s="37"/>
      <c r="I84" s="15"/>
    </row>
    <row r="85" spans="1:9" s="5" customFormat="1" ht="20.25">
      <c r="A85" s="9"/>
      <c r="B85" s="37"/>
      <c r="I85" s="15"/>
    </row>
    <row r="86" spans="1:9" s="5" customFormat="1" ht="20.25">
      <c r="A86" s="9"/>
      <c r="B86" s="37"/>
      <c r="I86" s="15"/>
    </row>
    <row r="87" spans="1:9" s="5" customFormat="1" ht="20.25">
      <c r="A87" s="9"/>
      <c r="B87" s="37"/>
      <c r="I87" s="15"/>
    </row>
    <row r="88" spans="1:9" s="5" customFormat="1" ht="20.25">
      <c r="A88" s="9"/>
      <c r="B88" s="37"/>
      <c r="I88" s="15"/>
    </row>
    <row r="89" spans="1:9" s="5" customFormat="1" ht="20.25">
      <c r="A89" s="9"/>
      <c r="B89" s="37"/>
      <c r="I89" s="15"/>
    </row>
    <row r="90" spans="1:9" s="5" customFormat="1" ht="20.25">
      <c r="A90" s="9"/>
      <c r="B90" s="37"/>
      <c r="I90" s="15"/>
    </row>
  </sheetData>
  <sheetProtection/>
  <mergeCells count="4">
    <mergeCell ref="A9:B9"/>
    <mergeCell ref="A10:B10"/>
    <mergeCell ref="A11:B11"/>
    <mergeCell ref="A53:B53"/>
  </mergeCells>
  <printOptions/>
  <pageMargins left="0.3937007874015748" right="0" top="0" bottom="0.1968503937007874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2022-04-07T18:33:36Z</cp:lastPrinted>
  <dcterms:created xsi:type="dcterms:W3CDTF">2006-07-11T17:39:34Z</dcterms:created>
  <dcterms:modified xsi:type="dcterms:W3CDTF">2022-06-09T19:13:18Z</dcterms:modified>
  <cp:category/>
  <cp:version/>
  <cp:contentType/>
  <cp:contentStatus/>
</cp:coreProperties>
</file>