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5 Mayo/"/>
    </mc:Choice>
  </mc:AlternateContent>
  <xr:revisionPtr revIDLastSave="208" documentId="8_{40D001BA-0976-48A5-BCD3-801CC1FC666A}" xr6:coauthVersionLast="47" xr6:coauthVersionMax="47" xr10:uidLastSave="{F31A792D-20CF-4CF4-BC27-BE2C268857EB}"/>
  <bookViews>
    <workbookView xWindow="-120" yWindow="-120" windowWidth="29040" windowHeight="15840" xr2:uid="{00000000-000D-0000-FFFF-FFFF00000000}"/>
  </bookViews>
  <sheets>
    <sheet name="ESTADO CXP AL 31 DE MAYO 202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2" l="1"/>
  <c r="G16" i="2"/>
  <c r="G50" i="2"/>
  <c r="G44" i="2"/>
  <c r="G45" i="2"/>
  <c r="G46" i="2"/>
  <c r="G47" i="2"/>
  <c r="G43" i="2"/>
  <c r="G41" i="2"/>
  <c r="G67" i="2"/>
  <c r="G56" i="2"/>
  <c r="G57" i="2"/>
  <c r="G58" i="2"/>
  <c r="G59" i="2"/>
  <c r="G60" i="2"/>
  <c r="G61" i="2"/>
  <c r="G62" i="2"/>
  <c r="G63" i="2"/>
  <c r="G64" i="2"/>
  <c r="G65" i="2"/>
  <c r="G66" i="2"/>
  <c r="G68" i="2"/>
  <c r="G53" i="2"/>
  <c r="G54" i="2"/>
  <c r="G55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8" i="2"/>
  <c r="G49" i="2"/>
  <c r="G51" i="2"/>
  <c r="G52" i="2"/>
  <c r="G14" i="2"/>
  <c r="E81" i="2" l="1"/>
</calcChain>
</file>

<file path=xl/sharedStrings.xml><?xml version="1.0" encoding="utf-8"?>
<sst xmlns="http://schemas.openxmlformats.org/spreadsheetml/2006/main" count="236" uniqueCount="153">
  <si>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</si>
  <si>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</si>
  <si>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</si>
  <si>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</si>
  <si>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</si>
  <si>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</si>
  <si>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</si>
  <si>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</si>
  <si>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</si>
  <si>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</si>
  <si>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</si>
  <si>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</si>
  <si>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</si>
  <si>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>Esmeralda Cáceres De Los Santos</t>
  </si>
  <si>
    <t>Auto Mecánica Gómez (AMG)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</si>
  <si>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</si>
  <si>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</si>
  <si>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</si>
  <si>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</si>
  <si>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>Encargado Financiero</t>
  </si>
  <si>
    <t xml:space="preserve">Lic. Mirian R. Jaime German </t>
  </si>
  <si>
    <t>Servicio de mantenimiento vehículos de la Institución</t>
  </si>
  <si>
    <t>CANTABRIA Catering &amp; Eventos.</t>
  </si>
  <si>
    <t>Servicio de fumigación Sede Central y Dependencias  INABIMA ,septiembre 2021</t>
  </si>
  <si>
    <t>B1500000609</t>
  </si>
  <si>
    <t>Servicio de fumigación Sede Central y Dependencias  INABIMA ,noviembre 2021</t>
  </si>
  <si>
    <t>B1500032036</t>
  </si>
  <si>
    <t>Seguros Banreservas, SA</t>
  </si>
  <si>
    <t>Renovación anual seguro póliza 2-2-501-0183519  del 31-12-2021 al 31-12-2022</t>
  </si>
  <si>
    <t>B1500032355</t>
  </si>
  <si>
    <t>Renovación anual seguro póliza 2-2-501-0068523 del 31-12-2021 al 31-12-2022</t>
  </si>
  <si>
    <t>B1500032359</t>
  </si>
  <si>
    <t>Renovación anual seguro póliza 2-2-503-0246149 de 31-12-2021 al 31-12-2022</t>
  </si>
  <si>
    <t>Servicio de refrigerios pre-empacados reuniones Apoyo Emocional</t>
  </si>
  <si>
    <t>2.2.6.3.01</t>
  </si>
  <si>
    <t>All OFFICE Solutions, SRL</t>
  </si>
  <si>
    <t>B1500001164</t>
  </si>
  <si>
    <t>Servicio de renta de impresoras / fotocopiadoras</t>
  </si>
  <si>
    <t>Consejo Nacional de la Seguridad Social</t>
  </si>
  <si>
    <t>Servicio de evaluación y calificación de grado de discapacidad CMR a Maestros marzo 2022</t>
  </si>
  <si>
    <t>Identificaciones JMB, SRL</t>
  </si>
  <si>
    <t>2.2.5.3.02</t>
  </si>
  <si>
    <t>2.6.1.1.01</t>
  </si>
  <si>
    <t>B1500001201</t>
  </si>
  <si>
    <t>Servicio de renta de impresoras / fotocopiadoras cuota 6/12 al 04/05/2022</t>
  </si>
  <si>
    <t>ARQUIESTUDIO POLANCO SRL</t>
  </si>
  <si>
    <t>B1500000058</t>
  </si>
  <si>
    <t>Pago de alquiler local comercial Edificio Arquiestudio marzo y abril 2022</t>
  </si>
  <si>
    <t>B1500001966</t>
  </si>
  <si>
    <t>B1500002056</t>
  </si>
  <si>
    <t>BDO AUDITORIA, SRL</t>
  </si>
  <si>
    <t>B1500000206</t>
  </si>
  <si>
    <t>Pago honorarios (20%) de Auditoria a los EEFF al 31/12/2020 INABIMA</t>
  </si>
  <si>
    <t>B1500001544</t>
  </si>
  <si>
    <t>CLARO</t>
  </si>
  <si>
    <t>B1500169273</t>
  </si>
  <si>
    <t>Servicio telefónico e internet mes de mayo 2022</t>
  </si>
  <si>
    <t>B1500169274</t>
  </si>
  <si>
    <t>B1500170995</t>
  </si>
  <si>
    <t>B1500170996</t>
  </si>
  <si>
    <t>B1500170997</t>
  </si>
  <si>
    <t>B1500170998</t>
  </si>
  <si>
    <t>B1500170999</t>
  </si>
  <si>
    <t>B1500171000</t>
  </si>
  <si>
    <t>B1500171001</t>
  </si>
  <si>
    <t>B1500171002</t>
  </si>
  <si>
    <t>B1500000156</t>
  </si>
  <si>
    <t>DENTO MEDIA</t>
  </si>
  <si>
    <t>B1500000152</t>
  </si>
  <si>
    <t>Adquisición de porta carnets plástico, gafetes y yoyos para carnets</t>
  </si>
  <si>
    <t>EDENORTE</t>
  </si>
  <si>
    <t>B1500284180</t>
  </si>
  <si>
    <t>Servicio de energía eléctrica del mes de mayo 2022</t>
  </si>
  <si>
    <t>B1500284181</t>
  </si>
  <si>
    <t>B1500284182</t>
  </si>
  <si>
    <t>B1500284183</t>
  </si>
  <si>
    <t xml:space="preserve">B1500284184 </t>
  </si>
  <si>
    <t>B1500284185</t>
  </si>
  <si>
    <t>El Relámpago, SRL</t>
  </si>
  <si>
    <t>B1500000220</t>
  </si>
  <si>
    <t>Servicio de mantenimiento de pozo séptico Sede Central</t>
  </si>
  <si>
    <t>GATOFFICE</t>
  </si>
  <si>
    <t>B1500000380</t>
  </si>
  <si>
    <t>Adq. De mesa de conferencia base metálica de 4 apoyos cuadrado color haya</t>
  </si>
  <si>
    <t>GL PROMOCIONES SRL</t>
  </si>
  <si>
    <t>B1500001367</t>
  </si>
  <si>
    <t>Adquisición de bolígrafos para uso de la Institución</t>
  </si>
  <si>
    <t>Gustavo Miguel Cid Santos</t>
  </si>
  <si>
    <t>B1500000002</t>
  </si>
  <si>
    <t>Serv. De  Alquiler Plaza Aurora local 103, del  28 abril  AL 28 de junio 2022</t>
  </si>
  <si>
    <t>B1500000605</t>
  </si>
  <si>
    <t>Adquisición de tarjeta de proximidad tarjetas PVC y  EM Rosddlare-impresión directa</t>
  </si>
  <si>
    <t xml:space="preserve">INFRASTRUCTURE TIERS </t>
  </si>
  <si>
    <t>B1500000021</t>
  </si>
  <si>
    <t>Servicio de mantenimiento de aires acondicionados Plaza Aurora</t>
  </si>
  <si>
    <t xml:space="preserve">MAPFRE BHD- SEGUROS </t>
  </si>
  <si>
    <t>B1500000808</t>
  </si>
  <si>
    <t>Pago seguro vida colectivo póliza 6430120001705 plan de  Retiro Comp.mayo 2022</t>
  </si>
  <si>
    <t>B1500000809</t>
  </si>
  <si>
    <t>Negociado Infante, S.R.L.</t>
  </si>
  <si>
    <t>B1500000147</t>
  </si>
  <si>
    <t>Serv. Alquiler local 203 Plaza Coral, Santiago, mes de mayo 2022</t>
  </si>
  <si>
    <t>B1500000148</t>
  </si>
  <si>
    <t>Serv. Alquiler local 204 Plaza Coral, Santiago, mes de mayo 2022</t>
  </si>
  <si>
    <t>PA Catering SRL</t>
  </si>
  <si>
    <t>B1500002131</t>
  </si>
  <si>
    <t xml:space="preserve">Servicio de refrigerios para actividad Con motivo de la semana de la Ética </t>
  </si>
  <si>
    <t>B1500000004</t>
  </si>
  <si>
    <t>pago de alquiler meses abril y mayo  2022</t>
  </si>
  <si>
    <t>Promo National SRL</t>
  </si>
  <si>
    <t>B1500000041</t>
  </si>
  <si>
    <t>Adquisición de gorras y camisetas serigrafiadas con logo Institucional  para uso de Turismo Magisterial</t>
  </si>
  <si>
    <t>TRANSVER SRL</t>
  </si>
  <si>
    <t>B1500000247</t>
  </si>
  <si>
    <t>Adq. De indicador de cabina ascensor de edificio</t>
  </si>
  <si>
    <t>B1500000248</t>
  </si>
  <si>
    <t>Serv. Mantenimiento preventivo de ascensores mayo 022</t>
  </si>
  <si>
    <t xml:space="preserve">Trilogy Dominicana, S.A. </t>
  </si>
  <si>
    <t>B1500002154</t>
  </si>
  <si>
    <t>YERY LESTER RUIZ GONZALEZ</t>
  </si>
  <si>
    <t>B1500000011</t>
  </si>
  <si>
    <t>Pago de Servicios legales Alguacil Ordinario de Cámara Penal de Corte de Apelación de Sto. Dgo.</t>
  </si>
  <si>
    <t>2.2.5.1.01</t>
  </si>
  <si>
    <t>2.2.8.7.03</t>
  </si>
  <si>
    <t>2.2.1.3.01</t>
  </si>
  <si>
    <t>2.2.1.6.01</t>
  </si>
  <si>
    <t>2.3.2.3.01</t>
  </si>
  <si>
    <t>2.3.9.2.01</t>
  </si>
  <si>
    <t>2.2.8.7.02</t>
  </si>
  <si>
    <t>2.2.7.1.02</t>
  </si>
  <si>
    <t>2.3.5.5.01</t>
  </si>
  <si>
    <t>PLAZA BRIJET</t>
  </si>
  <si>
    <t>Unipago S.A.</t>
  </si>
  <si>
    <t>B1500000577</t>
  </si>
  <si>
    <t>Serv. de Procesamiento Datos Del Sist. De La Seg. Social a Prof. Pens. Y Jub. Del INABIMA.</t>
  </si>
  <si>
    <t>B1500000651</t>
  </si>
  <si>
    <t>B1500000652</t>
  </si>
  <si>
    <t>B1500000653</t>
  </si>
  <si>
    <t>B1500000654</t>
  </si>
  <si>
    <t>B1500000655</t>
  </si>
  <si>
    <t>B1500000656</t>
  </si>
  <si>
    <t>Servicio de fumigación Sede Central y Dependencias  INABIMA ,diciembre 2021</t>
  </si>
  <si>
    <t>Servicio de fumigación Sede Central y Dependencias  INABIMA ,enero  2022</t>
  </si>
  <si>
    <t>Servicio de fumigación Sede Central y Dependencias  INABIMA ,febrero l 2022</t>
  </si>
  <si>
    <t>Servicio de fumigación Sede Central y Dependencias  INABIMA ,marzo 2022</t>
  </si>
  <si>
    <t>Servicio de fumigación Sede Central y Dependencias  INABIMA ,abril 2022</t>
  </si>
  <si>
    <t>B1500000391</t>
  </si>
  <si>
    <t>GRUPO EMPRESARIAL VIMONT, SRL.</t>
  </si>
  <si>
    <t>Adq. De material gastable para uso de la institucion</t>
  </si>
  <si>
    <t>ARGICO S.A.S.</t>
  </si>
  <si>
    <t>B1500001242</t>
  </si>
  <si>
    <t>Serviico de alquiler de generador electrico 100Kw-Stand,by semanal</t>
  </si>
  <si>
    <t>Correspondiente al 31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</si>
</sst>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80000"/>
      <name val="Calibri"/>
      <family val="2"/>
    </font>
    <font>
      <b/>
      <sz val="12"/>
      <color theme="1"/>
      <name val="Calibri"/>
      <family val="2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10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2" borderId="2" xfId="0" applyFont="1" applyFill="1" applyBorder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43" fontId="9" fillId="0" borderId="2" xfId="0" applyNumberFormat="1" applyFont="1" applyBorder="1"/>
    <xf numFmtId="14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3" fontId="9" fillId="0" borderId="2" xfId="0" applyNumberFormat="1" applyFont="1" applyBorder="1" applyAlignment="1">
      <alignment horizontal="left"/>
    </xf>
    <xf numFmtId="0" fontId="9" fillId="0" borderId="2" xfId="2" applyNumberFormat="1" applyFont="1" applyFill="1" applyBorder="1" applyAlignment="1">
      <alignment horizontal="left"/>
    </xf>
    <xf numFmtId="164" fontId="9" fillId="0" borderId="2" xfId="2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43" fontId="9" fillId="0" borderId="2" xfId="2" applyNumberFormat="1" applyFont="1" applyFill="1" applyBorder="1" applyAlignment="1">
      <alignment horizontal="left"/>
    </xf>
    <xf numFmtId="4" fontId="9" fillId="0" borderId="2" xfId="2" applyNumberFormat="1" applyFont="1" applyFill="1" applyBorder="1" applyAlignment="1">
      <alignment horizontal="center" vertical="center" wrapText="1"/>
    </xf>
    <xf numFmtId="43" fontId="9" fillId="0" borderId="2" xfId="2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43" fontId="9" fillId="0" borderId="2" xfId="2" applyNumberFormat="1" applyFont="1" applyFill="1" applyBorder="1"/>
    <xf numFmtId="43" fontId="9" fillId="0" borderId="2" xfId="2" applyNumberFormat="1" applyFont="1" applyFill="1" applyBorder="1" applyAlignment="1"/>
    <xf numFmtId="0" fontId="10" fillId="0" borderId="2" xfId="0" applyFont="1" applyBorder="1" applyAlignment="1">
      <alignment wrapText="1"/>
    </xf>
    <xf numFmtId="43" fontId="9" fillId="0" borderId="2" xfId="0" applyNumberFormat="1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43" fontId="9" fillId="2" borderId="2" xfId="0" applyNumberFormat="1" applyFont="1" applyFill="1" applyBorder="1"/>
    <xf numFmtId="4" fontId="9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43" fontId="11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2" fillId="0" borderId="2" xfId="0" applyFont="1" applyBorder="1" applyAlignment="1">
      <alignment wrapText="1"/>
    </xf>
    <xf numFmtId="43" fontId="2" fillId="0" borderId="2" xfId="2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3" fontId="9" fillId="0" borderId="4" xfId="0" applyNumberFormat="1" applyFont="1" applyBorder="1" applyAlignment="1">
      <alignment horizontal="left"/>
    </xf>
    <xf numFmtId="164" fontId="13" fillId="0" borderId="2" xfId="2" applyNumberFormat="1" applyFont="1" applyFill="1" applyBorder="1" applyAlignment="1">
      <alignment wrapText="1"/>
    </xf>
    <xf numFmtId="43" fontId="2" fillId="0" borderId="2" xfId="2" applyNumberFormat="1" applyFont="1" applyFill="1" applyBorder="1" applyAlignment="1"/>
    <xf numFmtId="0" fontId="0" fillId="0" borderId="2" xfId="0" applyBorder="1"/>
    <xf numFmtId="0" fontId="13" fillId="0" borderId="2" xfId="0" applyFont="1" applyBorder="1" applyAlignment="1">
      <alignment wrapText="1"/>
    </xf>
    <xf numFmtId="43" fontId="0" fillId="0" borderId="2" xfId="0" applyNumberFormat="1" applyFont="1" applyFill="1" applyBorder="1"/>
    <xf numFmtId="43" fontId="0" fillId="0" borderId="2" xfId="0" applyNumberFormat="1" applyFont="1" applyFill="1" applyBorder="1" applyAlignment="1">
      <alignment horizontal="left"/>
    </xf>
    <xf numFmtId="43" fontId="6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14" fontId="9" fillId="0" borderId="2" xfId="2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4" fontId="2" fillId="0" borderId="2" xfId="2" applyNumberFormat="1" applyFont="1" applyFill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wrapText="1"/>
    </xf>
    <xf numFmtId="14" fontId="2" fillId="0" borderId="2" xfId="2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14" fontId="9" fillId="0" borderId="4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tas" xfId="2" builtin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2546350</xdr:colOff>
      <xdr:row>0</xdr:row>
      <xdr:rowOff>184150</xdr:rowOff>
    </xdr:from>
    <xdr:to>
      <xdr:col>3</xdr:col>
      <xdr:colOff>2489200</xdr:colOff>
      <xdr:row>9</xdr:row>
      <xdr:rowOff>104775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603750" y="184150"/>
          <a:ext cx="2476500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.fernandez\OneDrive%20-%20INABIMA\Escritorio\CONTROL%20DE%20CUENTAS%20POR%20PAGAR%20INABIMA%20DEDE%20EL%2001%20DE%20ABRIL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AL 31 DE MAYO 2022"/>
      <sheetName val="CXP AL 30 DE ABRIL 2022"/>
      <sheetName val="CXP AL 31 DE MARZO 2022"/>
      <sheetName val="CXP AL 15 DE MARZO 2022"/>
      <sheetName val="REV. CON JORGE S. 15 MARZO 2022"/>
      <sheetName val="CXP AL 28 FEBRERO 2022"/>
      <sheetName val="CXP AL 15 DE FEBREO 2022"/>
      <sheetName val="BASE DE DATOS CXP DESDE 2020"/>
      <sheetName val="CXP AL 31 DE ENERO 2022"/>
      <sheetName val="CXP AL 31 DE DICIEMBRE 2021"/>
      <sheetName val="CXP AL 30 DE NOVIEMBRE 2021"/>
      <sheetName val="CXP AL 31 DE OCTUBRE 2021"/>
      <sheetName val="CXP AL 30 DE SEPTIEMBRE 2021"/>
      <sheetName val="CXP AL 31 DE AGOSTO 2021"/>
      <sheetName val="CXP AL 06 AGOSTO 2021"/>
      <sheetName val="CXP AL 31 DE JULIO 2021"/>
      <sheetName val="CXP AL16 DE JULIO 2021"/>
      <sheetName val="CXP DESDE 30 DE MARZO| 2021"/>
      <sheetName val="FACT. PEND DESDE 01 MAYO 2021"/>
      <sheetName val="Hoja1"/>
      <sheetName val="JULIO-DIC 2020 EURIDIS"/>
      <sheetName val="CXP AL 15 DE NOV 2021"/>
      <sheetName val="SERVICIOS BASICOS Y RECURRENTES"/>
      <sheetName val=" ENVIADAS A JORGE SANT JULIO 2"/>
      <sheetName val="TABLA DE SERVICIOS BASICOS"/>
      <sheetName val="FACTURAS ENVIADAS A JORGE SANTI"/>
      <sheetName val="PLANILLA 606 ENERO2021"/>
      <sheetName val="PLANILLA 606 FEB2021"/>
      <sheetName val="PLANILLA 606 MARZO 2021"/>
      <sheetName val="PLANILLA 606 ABRIL 2021"/>
      <sheetName val="PLANILLA 606 MAYO 2021"/>
      <sheetName val="PLANILLA 606 JUNIO 2021"/>
      <sheetName val="PLANILLA 606 JULIO 2021"/>
      <sheetName val="PLANILLA 606 AGOSTO 2021"/>
      <sheetName val="PLANILLA 606 SEPTIEMBRE 2021"/>
      <sheetName val="PLANILLA 606 OCTUBRE 2021"/>
      <sheetName val="PLANILLA 606 NOVIEMBRE 2021"/>
      <sheetName val="PLANILLA 606 DICIEMBRE 2021"/>
      <sheetName val="PLANILLA 606 ENERO 2022"/>
      <sheetName val="PLANILLA 606 FEBRERO 2022"/>
      <sheetName val="PLANILLA 606 MARZO 2022"/>
      <sheetName val="PLANILLA 606 ABRIL 2022"/>
      <sheetName val="PLANILLA 606 MAYO 2022"/>
      <sheetName val="BENEFICIARIOS SEGURO FUNERARIO"/>
    </sheetNames>
    <sheetDataSet>
      <sheetData sheetId="0">
        <row r="66">
          <cell r="J66">
            <v>10716010.33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020">
          <cell r="M2020">
            <v>75992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I102"/>
  <sheetViews>
    <sheetView showGridLines="0" tabSelected="1" zoomScaleNormal="100" workbookViewId="0">
      <selection activeCell="C21" sqref="C21"/>
    </sheetView>
  </sheetViews>
  <sheetFormatPr baseColWidth="10" defaultRowHeight="14.25" x14ac:dyDescent="0.2"/>
  <cols>
    <col min="1" max="1" width="13.140625" style="29" customWidth="1"/>
    <col min="2" max="2" width="16.85546875" style="29" customWidth="1"/>
    <col min="3" max="3" width="36.42578125" style="28" bestFit="1" customWidth="1"/>
    <col min="4" max="4" width="44.140625" style="28" customWidth="1"/>
    <col min="5" max="5" width="15.42578125" style="29" customWidth="1"/>
    <col min="6" max="6" width="21.85546875" style="34" customWidth="1"/>
    <col min="7" max="7" width="15.7109375" style="29" customWidth="1"/>
    <col min="8" max="8" width="49.42578125" style="28" customWidth="1"/>
    <col min="9" max="9" width="47.140625" style="28" customWidth="1"/>
    <col min="10" max="10" width="17.85546875" style="28" customWidth="1"/>
    <col min="11" max="11" width="16" style="28" customWidth="1"/>
    <col min="12" max="12" width="11.7109375" style="28" bestFit="1" customWidth="1"/>
    <col min="13" max="15" width="11.42578125" style="28"/>
    <col min="16" max="16" width="0.140625" style="28" customWidth="1"/>
    <col min="17" max="16384" width="11.42578125" style="28"/>
  </cols>
  <sheetData>
    <row r="4" spans="1:7" x14ac:dyDescent="0.2">
      <c r="A4" s="85"/>
      <c r="B4" s="30"/>
      <c r="C4" s="31"/>
      <c r="D4" s="31"/>
      <c r="E4" s="7"/>
      <c r="F4" s="32"/>
      <c r="G4" s="85"/>
    </row>
    <row r="5" spans="1:7" x14ac:dyDescent="0.2">
      <c r="A5" s="85"/>
      <c r="B5" s="30"/>
      <c r="C5" s="31"/>
      <c r="D5" s="31"/>
      <c r="E5" s="7"/>
      <c r="F5" s="32"/>
      <c r="G5" s="85"/>
    </row>
    <row r="6" spans="1:7" ht="15" x14ac:dyDescent="0.2">
      <c r="A6" s="85"/>
      <c r="B6" s="30"/>
      <c r="C6" s="2" t="s">
        <v>0</v>
      </c>
      <c r="D6" s="31"/>
      <c r="E6" s="3"/>
      <c r="F6" s="32"/>
      <c r="G6" s="85"/>
    </row>
    <row r="7" spans="1:7" ht="15" x14ac:dyDescent="0.2">
      <c r="A7" s="85"/>
      <c r="B7" s="30"/>
      <c r="C7" s="2"/>
      <c r="D7" s="31"/>
      <c r="E7" s="3"/>
      <c r="F7" s="32"/>
      <c r="G7" s="85"/>
    </row>
    <row r="8" spans="1:7" ht="15" x14ac:dyDescent="0.2">
      <c r="A8" s="85"/>
      <c r="B8" s="30"/>
      <c r="C8" s="2"/>
      <c r="D8" s="31"/>
      <c r="E8" s="3"/>
      <c r="F8" s="32"/>
      <c r="G8" s="85"/>
    </row>
    <row r="9" spans="1:7" ht="9.75" customHeight="1" x14ac:dyDescent="0.25">
      <c r="A9" s="83"/>
      <c r="B9" s="4"/>
      <c r="C9" s="1"/>
      <c r="D9" s="1"/>
      <c r="E9" s="6"/>
      <c r="F9" s="5"/>
      <c r="G9" s="83"/>
    </row>
    <row r="10" spans="1:7" ht="18" x14ac:dyDescent="0.2">
      <c r="A10" s="86" t="s">
        <v>7</v>
      </c>
      <c r="B10" s="86"/>
      <c r="C10" s="86"/>
      <c r="D10" s="86"/>
      <c r="E10" s="86"/>
      <c r="F10" s="86"/>
      <c r="G10" s="86"/>
    </row>
    <row r="11" spans="1:7" ht="18" x14ac:dyDescent="0.2">
      <c r="A11" s="86" t="s">
        <v>152</v>
      </c>
      <c r="B11" s="86"/>
      <c r="C11" s="86"/>
      <c r="D11" s="86"/>
      <c r="E11" s="86"/>
      <c r="F11" s="86"/>
      <c r="G11" s="86"/>
    </row>
    <row r="12" spans="1:7" ht="15" x14ac:dyDescent="0.2">
      <c r="A12" s="3"/>
      <c r="B12" s="3"/>
      <c r="C12" s="3"/>
      <c r="D12" s="3"/>
      <c r="E12" s="3"/>
      <c r="F12" s="3"/>
      <c r="G12" s="3"/>
    </row>
    <row r="13" spans="1:7" s="22" customFormat="1" ht="31.5" x14ac:dyDescent="0.25">
      <c r="A13" s="35" t="s">
        <v>17</v>
      </c>
      <c r="B13" s="35" t="s">
        <v>6</v>
      </c>
      <c r="C13" s="36" t="s">
        <v>5</v>
      </c>
      <c r="D13" s="36" t="s">
        <v>1</v>
      </c>
      <c r="E13" s="35" t="s">
        <v>12</v>
      </c>
      <c r="F13" s="37" t="s">
        <v>2</v>
      </c>
      <c r="G13" s="35" t="s">
        <v>3</v>
      </c>
    </row>
    <row r="14" spans="1:7" s="8" customFormat="1" ht="15" x14ac:dyDescent="0.25">
      <c r="A14" s="91">
        <v>44656</v>
      </c>
      <c r="B14" s="92" t="s">
        <v>36</v>
      </c>
      <c r="C14" s="38" t="s">
        <v>35</v>
      </c>
      <c r="D14" s="39" t="s">
        <v>37</v>
      </c>
      <c r="E14" s="40" t="s">
        <v>41</v>
      </c>
      <c r="F14" s="41">
        <v>87389.22</v>
      </c>
      <c r="G14" s="42">
        <f>A14+30</f>
        <v>44686</v>
      </c>
    </row>
    <row r="15" spans="1:7" s="8" customFormat="1" ht="30" x14ac:dyDescent="0.25">
      <c r="A15" s="91">
        <v>44685</v>
      </c>
      <c r="B15" s="92" t="s">
        <v>43</v>
      </c>
      <c r="C15" s="38" t="s">
        <v>35</v>
      </c>
      <c r="D15" s="39" t="s">
        <v>44</v>
      </c>
      <c r="E15" s="40" t="s">
        <v>41</v>
      </c>
      <c r="F15" s="41">
        <v>72280.5</v>
      </c>
      <c r="G15" s="42">
        <f t="shared" ref="G15:G55" si="0">A15+30</f>
        <v>44715</v>
      </c>
    </row>
    <row r="16" spans="1:7" s="8" customFormat="1" ht="31.5" x14ac:dyDescent="0.25">
      <c r="A16" s="91">
        <v>44347</v>
      </c>
      <c r="B16" s="93" t="s">
        <v>150</v>
      </c>
      <c r="C16" s="78" t="s">
        <v>149</v>
      </c>
      <c r="D16" s="79" t="s">
        <v>151</v>
      </c>
      <c r="E16" s="40" t="s">
        <v>41</v>
      </c>
      <c r="F16" s="81">
        <v>42952</v>
      </c>
      <c r="G16" s="42">
        <f t="shared" si="0"/>
        <v>44377</v>
      </c>
    </row>
    <row r="17" spans="1:9" s="8" customFormat="1" ht="30" x14ac:dyDescent="0.25">
      <c r="A17" s="94">
        <v>44686</v>
      </c>
      <c r="B17" s="92" t="s">
        <v>46</v>
      </c>
      <c r="C17" s="45" t="s">
        <v>45</v>
      </c>
      <c r="D17" s="46" t="s">
        <v>47</v>
      </c>
      <c r="E17" s="47" t="s">
        <v>122</v>
      </c>
      <c r="F17" s="48">
        <v>49324</v>
      </c>
      <c r="G17" s="42">
        <f t="shared" si="0"/>
        <v>44716</v>
      </c>
    </row>
    <row r="18" spans="1:9" s="8" customFormat="1" ht="30" x14ac:dyDescent="0.25">
      <c r="A18" s="95">
        <v>44686</v>
      </c>
      <c r="B18" s="92" t="s">
        <v>48</v>
      </c>
      <c r="C18" s="38" t="s">
        <v>14</v>
      </c>
      <c r="D18" s="43" t="s">
        <v>21</v>
      </c>
      <c r="E18" s="49" t="s">
        <v>8</v>
      </c>
      <c r="F18" s="41">
        <v>18290</v>
      </c>
      <c r="G18" s="42">
        <f t="shared" si="0"/>
        <v>44716</v>
      </c>
    </row>
    <row r="19" spans="1:9" s="8" customFormat="1" ht="30" x14ac:dyDescent="0.25">
      <c r="A19" s="95">
        <v>44708</v>
      </c>
      <c r="B19" s="92" t="s">
        <v>49</v>
      </c>
      <c r="C19" s="38" t="s">
        <v>14</v>
      </c>
      <c r="D19" s="43" t="s">
        <v>21</v>
      </c>
      <c r="E19" s="49" t="s">
        <v>8</v>
      </c>
      <c r="F19" s="41">
        <v>12047.8</v>
      </c>
      <c r="G19" s="42">
        <f t="shared" si="0"/>
        <v>44738</v>
      </c>
    </row>
    <row r="20" spans="1:9" s="8" customFormat="1" ht="30" x14ac:dyDescent="0.25">
      <c r="A20" s="95">
        <v>44690</v>
      </c>
      <c r="B20" s="92" t="s">
        <v>51</v>
      </c>
      <c r="C20" s="38" t="s">
        <v>50</v>
      </c>
      <c r="D20" s="43" t="s">
        <v>52</v>
      </c>
      <c r="E20" s="47" t="s">
        <v>123</v>
      </c>
      <c r="F20" s="50">
        <v>303416.59000000003</v>
      </c>
      <c r="G20" s="42">
        <f t="shared" si="0"/>
        <v>44720</v>
      </c>
    </row>
    <row r="21" spans="1:9" s="8" customFormat="1" ht="30" x14ac:dyDescent="0.25">
      <c r="A21" s="95">
        <v>44693</v>
      </c>
      <c r="B21" s="92" t="s">
        <v>53</v>
      </c>
      <c r="C21" s="45" t="s">
        <v>22</v>
      </c>
      <c r="D21" s="51" t="s">
        <v>33</v>
      </c>
      <c r="E21" s="52" t="s">
        <v>9</v>
      </c>
      <c r="F21" s="41">
        <v>38479.800000000003</v>
      </c>
      <c r="G21" s="42">
        <f t="shared" si="0"/>
        <v>44723</v>
      </c>
    </row>
    <row r="22" spans="1:9" s="8" customFormat="1" ht="15" x14ac:dyDescent="0.25">
      <c r="A22" s="95">
        <v>44709</v>
      </c>
      <c r="B22" s="96" t="s">
        <v>55</v>
      </c>
      <c r="C22" s="38" t="s">
        <v>54</v>
      </c>
      <c r="D22" s="39" t="s">
        <v>56</v>
      </c>
      <c r="E22" s="53" t="s">
        <v>124</v>
      </c>
      <c r="F22" s="41">
        <v>7542.65</v>
      </c>
      <c r="G22" s="42">
        <f t="shared" si="0"/>
        <v>44739</v>
      </c>
    </row>
    <row r="23" spans="1:9" s="8" customFormat="1" ht="15" x14ac:dyDescent="0.25">
      <c r="A23" s="95">
        <v>44709</v>
      </c>
      <c r="B23" s="96" t="s">
        <v>57</v>
      </c>
      <c r="C23" s="38" t="s">
        <v>54</v>
      </c>
      <c r="D23" s="39" t="s">
        <v>56</v>
      </c>
      <c r="E23" s="53" t="s">
        <v>124</v>
      </c>
      <c r="F23" s="41">
        <v>3878.6</v>
      </c>
      <c r="G23" s="42">
        <f t="shared" si="0"/>
        <v>44739</v>
      </c>
    </row>
    <row r="24" spans="1:9" s="8" customFormat="1" ht="15" x14ac:dyDescent="0.25">
      <c r="A24" s="95">
        <v>44713</v>
      </c>
      <c r="B24" s="96" t="s">
        <v>58</v>
      </c>
      <c r="C24" s="38" t="s">
        <v>54</v>
      </c>
      <c r="D24" s="39" t="s">
        <v>56</v>
      </c>
      <c r="E24" s="53" t="s">
        <v>124</v>
      </c>
      <c r="F24" s="41">
        <v>164224.65</v>
      </c>
      <c r="G24" s="42">
        <f t="shared" si="0"/>
        <v>44743</v>
      </c>
    </row>
    <row r="25" spans="1:9" s="8" customFormat="1" ht="15" x14ac:dyDescent="0.25">
      <c r="A25" s="95">
        <v>44713</v>
      </c>
      <c r="B25" s="92" t="s">
        <v>59</v>
      </c>
      <c r="C25" s="38" t="s">
        <v>54</v>
      </c>
      <c r="D25" s="39" t="s">
        <v>56</v>
      </c>
      <c r="E25" s="53" t="s">
        <v>124</v>
      </c>
      <c r="F25" s="41">
        <v>3981.63</v>
      </c>
      <c r="G25" s="42">
        <f t="shared" si="0"/>
        <v>44743</v>
      </c>
    </row>
    <row r="26" spans="1:9" s="8" customFormat="1" ht="15" x14ac:dyDescent="0.25">
      <c r="A26" s="95">
        <v>44713</v>
      </c>
      <c r="B26" s="96" t="s">
        <v>60</v>
      </c>
      <c r="C26" s="38" t="s">
        <v>54</v>
      </c>
      <c r="D26" s="39" t="s">
        <v>56</v>
      </c>
      <c r="E26" s="53" t="s">
        <v>124</v>
      </c>
      <c r="F26" s="41">
        <v>3899.34</v>
      </c>
      <c r="G26" s="42">
        <f t="shared" si="0"/>
        <v>44743</v>
      </c>
    </row>
    <row r="27" spans="1:9" s="8" customFormat="1" ht="15" x14ac:dyDescent="0.25">
      <c r="A27" s="95">
        <v>44713</v>
      </c>
      <c r="B27" s="92" t="s">
        <v>61</v>
      </c>
      <c r="C27" s="38" t="s">
        <v>54</v>
      </c>
      <c r="D27" s="39" t="s">
        <v>56</v>
      </c>
      <c r="E27" s="53" t="s">
        <v>124</v>
      </c>
      <c r="F27" s="41">
        <v>39883.440000000002</v>
      </c>
      <c r="G27" s="42">
        <f t="shared" si="0"/>
        <v>44743</v>
      </c>
    </row>
    <row r="28" spans="1:9" s="8" customFormat="1" ht="15" x14ac:dyDescent="0.25">
      <c r="A28" s="95">
        <v>44713</v>
      </c>
      <c r="B28" s="96" t="s">
        <v>62</v>
      </c>
      <c r="C28" s="38" t="s">
        <v>54</v>
      </c>
      <c r="D28" s="39" t="s">
        <v>56</v>
      </c>
      <c r="E28" s="53" t="s">
        <v>124</v>
      </c>
      <c r="F28" s="41">
        <v>4071.36</v>
      </c>
      <c r="G28" s="42">
        <f t="shared" si="0"/>
        <v>44743</v>
      </c>
    </row>
    <row r="29" spans="1:9" s="8" customFormat="1" ht="15" x14ac:dyDescent="0.25">
      <c r="A29" s="95">
        <v>44713</v>
      </c>
      <c r="B29" s="96" t="s">
        <v>63</v>
      </c>
      <c r="C29" s="38" t="s">
        <v>54</v>
      </c>
      <c r="D29" s="39" t="s">
        <v>56</v>
      </c>
      <c r="E29" s="53" t="s">
        <v>124</v>
      </c>
      <c r="F29" s="41">
        <v>12424.82</v>
      </c>
      <c r="G29" s="42">
        <f t="shared" si="0"/>
        <v>44743</v>
      </c>
    </row>
    <row r="30" spans="1:9" s="8" customFormat="1" ht="15" x14ac:dyDescent="0.25">
      <c r="A30" s="95">
        <v>44713</v>
      </c>
      <c r="B30" s="96" t="s">
        <v>64</v>
      </c>
      <c r="C30" s="38" t="s">
        <v>54</v>
      </c>
      <c r="D30" s="39" t="s">
        <v>56</v>
      </c>
      <c r="E30" s="53" t="s">
        <v>124</v>
      </c>
      <c r="F30" s="41">
        <v>25509.14</v>
      </c>
      <c r="G30" s="42">
        <f t="shared" si="0"/>
        <v>44743</v>
      </c>
      <c r="I30" s="9"/>
    </row>
    <row r="31" spans="1:9" s="8" customFormat="1" ht="15" x14ac:dyDescent="0.25">
      <c r="A31" s="95">
        <v>44713</v>
      </c>
      <c r="B31" s="96" t="s">
        <v>65</v>
      </c>
      <c r="C31" s="38" t="s">
        <v>54</v>
      </c>
      <c r="D31" s="39" t="s">
        <v>56</v>
      </c>
      <c r="E31" s="53" t="s">
        <v>124</v>
      </c>
      <c r="F31" s="41">
        <v>3862.43</v>
      </c>
      <c r="G31" s="42">
        <f t="shared" si="0"/>
        <v>44743</v>
      </c>
      <c r="I31" s="9"/>
    </row>
    <row r="32" spans="1:9" s="8" customFormat="1" ht="30" x14ac:dyDescent="0.25">
      <c r="A32" s="91">
        <v>44685</v>
      </c>
      <c r="B32" s="64" t="s">
        <v>66</v>
      </c>
      <c r="C32" s="45" t="s">
        <v>38</v>
      </c>
      <c r="D32" s="46" t="s">
        <v>39</v>
      </c>
      <c r="E32" s="54" t="s">
        <v>16</v>
      </c>
      <c r="F32" s="48">
        <v>67500</v>
      </c>
      <c r="G32" s="42">
        <f t="shared" si="0"/>
        <v>44715</v>
      </c>
      <c r="I32" s="9"/>
    </row>
    <row r="33" spans="1:9" s="8" customFormat="1" ht="30" x14ac:dyDescent="0.25">
      <c r="A33" s="95">
        <v>44690</v>
      </c>
      <c r="B33" s="97" t="s">
        <v>68</v>
      </c>
      <c r="C33" s="38" t="s">
        <v>67</v>
      </c>
      <c r="D33" s="43" t="s">
        <v>69</v>
      </c>
      <c r="E33" s="55" t="s">
        <v>130</v>
      </c>
      <c r="F33" s="44">
        <v>82600</v>
      </c>
      <c r="G33" s="42">
        <f t="shared" si="0"/>
        <v>44720</v>
      </c>
      <c r="I33" s="9"/>
    </row>
    <row r="34" spans="1:9" s="8" customFormat="1" ht="15" x14ac:dyDescent="0.25">
      <c r="A34" s="94">
        <v>44688</v>
      </c>
      <c r="B34" s="92" t="s">
        <v>71</v>
      </c>
      <c r="C34" s="38" t="s">
        <v>70</v>
      </c>
      <c r="D34" s="46" t="s">
        <v>72</v>
      </c>
      <c r="E34" s="47" t="s">
        <v>125</v>
      </c>
      <c r="F34" s="50">
        <v>26420.55</v>
      </c>
      <c r="G34" s="42">
        <f t="shared" si="0"/>
        <v>44718</v>
      </c>
      <c r="I34" s="9"/>
    </row>
    <row r="35" spans="1:9" s="8" customFormat="1" ht="15" x14ac:dyDescent="0.25">
      <c r="A35" s="94">
        <v>44688</v>
      </c>
      <c r="B35" s="92" t="s">
        <v>73</v>
      </c>
      <c r="C35" s="38" t="s">
        <v>70</v>
      </c>
      <c r="D35" s="46" t="s">
        <v>72</v>
      </c>
      <c r="E35" s="47" t="s">
        <v>125</v>
      </c>
      <c r="F35" s="50">
        <v>3570.46</v>
      </c>
      <c r="G35" s="42">
        <f t="shared" si="0"/>
        <v>44718</v>
      </c>
      <c r="I35" s="9"/>
    </row>
    <row r="36" spans="1:9" s="8" customFormat="1" ht="15" x14ac:dyDescent="0.25">
      <c r="A36" s="94">
        <v>44688</v>
      </c>
      <c r="B36" s="92" t="s">
        <v>74</v>
      </c>
      <c r="C36" s="38" t="s">
        <v>70</v>
      </c>
      <c r="D36" s="46" t="s">
        <v>72</v>
      </c>
      <c r="E36" s="47" t="s">
        <v>125</v>
      </c>
      <c r="F36" s="50">
        <v>40017.300000000003</v>
      </c>
      <c r="G36" s="42">
        <f t="shared" si="0"/>
        <v>44718</v>
      </c>
      <c r="I36" s="9"/>
    </row>
    <row r="37" spans="1:9" s="8" customFormat="1" ht="15" x14ac:dyDescent="0.25">
      <c r="A37" s="94">
        <v>44688</v>
      </c>
      <c r="B37" s="92" t="s">
        <v>75</v>
      </c>
      <c r="C37" s="38" t="s">
        <v>70</v>
      </c>
      <c r="D37" s="46" t="s">
        <v>72</v>
      </c>
      <c r="E37" s="47" t="s">
        <v>125</v>
      </c>
      <c r="F37" s="50">
        <v>1380.85</v>
      </c>
      <c r="G37" s="42">
        <f t="shared" si="0"/>
        <v>44718</v>
      </c>
    </row>
    <row r="38" spans="1:9" s="8" customFormat="1" ht="15" x14ac:dyDescent="0.25">
      <c r="A38" s="94">
        <v>44688</v>
      </c>
      <c r="B38" s="92" t="s">
        <v>76</v>
      </c>
      <c r="C38" s="38" t="s">
        <v>70</v>
      </c>
      <c r="D38" s="46" t="s">
        <v>72</v>
      </c>
      <c r="E38" s="47" t="s">
        <v>125</v>
      </c>
      <c r="F38" s="50">
        <v>12882.24</v>
      </c>
      <c r="G38" s="42">
        <f t="shared" si="0"/>
        <v>44718</v>
      </c>
    </row>
    <row r="39" spans="1:9" s="8" customFormat="1" ht="15" x14ac:dyDescent="0.25">
      <c r="A39" s="94">
        <v>44688</v>
      </c>
      <c r="B39" s="92" t="s">
        <v>77</v>
      </c>
      <c r="C39" s="38" t="s">
        <v>70</v>
      </c>
      <c r="D39" s="46" t="s">
        <v>72</v>
      </c>
      <c r="E39" s="47" t="s">
        <v>125</v>
      </c>
      <c r="F39" s="50">
        <v>6386.02</v>
      </c>
      <c r="G39" s="42">
        <f t="shared" si="0"/>
        <v>44718</v>
      </c>
    </row>
    <row r="40" spans="1:9" s="8" customFormat="1" ht="30" x14ac:dyDescent="0.25">
      <c r="A40" s="95">
        <v>44690</v>
      </c>
      <c r="B40" s="97" t="s">
        <v>79</v>
      </c>
      <c r="C40" s="38" t="s">
        <v>78</v>
      </c>
      <c r="D40" s="43" t="s">
        <v>80</v>
      </c>
      <c r="E40" s="55" t="s">
        <v>129</v>
      </c>
      <c r="F40" s="44">
        <v>18290</v>
      </c>
      <c r="G40" s="42">
        <f t="shared" si="0"/>
        <v>44720</v>
      </c>
    </row>
    <row r="41" spans="1:9" s="8" customFormat="1" ht="30" x14ac:dyDescent="0.25">
      <c r="A41" s="94">
        <v>44712</v>
      </c>
      <c r="B41" s="98" t="s">
        <v>135</v>
      </c>
      <c r="C41" s="45" t="s">
        <v>13</v>
      </c>
      <c r="D41" s="46" t="s">
        <v>23</v>
      </c>
      <c r="E41" s="56" t="s">
        <v>11</v>
      </c>
      <c r="F41" s="57">
        <v>40348.69</v>
      </c>
      <c r="G41" s="42">
        <f t="shared" si="0"/>
        <v>44742</v>
      </c>
    </row>
    <row r="42" spans="1:9" s="8" customFormat="1" ht="30" x14ac:dyDescent="0.25">
      <c r="A42" s="94">
        <v>44586</v>
      </c>
      <c r="B42" s="99" t="s">
        <v>24</v>
      </c>
      <c r="C42" s="45" t="s">
        <v>13</v>
      </c>
      <c r="D42" s="46" t="s">
        <v>25</v>
      </c>
      <c r="E42" s="56" t="s">
        <v>11</v>
      </c>
      <c r="F42" s="58">
        <v>40348.69</v>
      </c>
      <c r="G42" s="42">
        <f t="shared" si="0"/>
        <v>44616</v>
      </c>
    </row>
    <row r="43" spans="1:9" s="8" customFormat="1" ht="31.5" x14ac:dyDescent="0.25">
      <c r="A43" s="94">
        <v>44712</v>
      </c>
      <c r="B43" s="100" t="s">
        <v>136</v>
      </c>
      <c r="C43" s="45" t="s">
        <v>13</v>
      </c>
      <c r="D43" s="76" t="s">
        <v>141</v>
      </c>
      <c r="E43" s="56" t="s">
        <v>11</v>
      </c>
      <c r="F43" s="77">
        <v>30818.26</v>
      </c>
      <c r="G43" s="42">
        <f t="shared" si="0"/>
        <v>44742</v>
      </c>
    </row>
    <row r="44" spans="1:9" s="8" customFormat="1" ht="31.5" x14ac:dyDescent="0.25">
      <c r="A44" s="94">
        <v>44712</v>
      </c>
      <c r="B44" s="100" t="s">
        <v>137</v>
      </c>
      <c r="C44" s="45" t="s">
        <v>13</v>
      </c>
      <c r="D44" s="76" t="s">
        <v>142</v>
      </c>
      <c r="E44" s="56" t="s">
        <v>11</v>
      </c>
      <c r="F44" s="77">
        <v>20977.7</v>
      </c>
      <c r="G44" s="42">
        <f t="shared" si="0"/>
        <v>44742</v>
      </c>
    </row>
    <row r="45" spans="1:9" s="8" customFormat="1" ht="31.5" x14ac:dyDescent="0.25">
      <c r="A45" s="94">
        <v>44712</v>
      </c>
      <c r="B45" s="100" t="s">
        <v>138</v>
      </c>
      <c r="C45" s="45" t="s">
        <v>13</v>
      </c>
      <c r="D45" s="76" t="s">
        <v>143</v>
      </c>
      <c r="E45" s="56" t="s">
        <v>11</v>
      </c>
      <c r="F45" s="77">
        <v>37461.040000000001</v>
      </c>
      <c r="G45" s="42">
        <f t="shared" si="0"/>
        <v>44742</v>
      </c>
    </row>
    <row r="46" spans="1:9" s="8" customFormat="1" ht="31.5" x14ac:dyDescent="0.25">
      <c r="A46" s="94">
        <v>44712</v>
      </c>
      <c r="B46" s="100" t="s">
        <v>139</v>
      </c>
      <c r="C46" s="45" t="s">
        <v>13</v>
      </c>
      <c r="D46" s="76" t="s">
        <v>144</v>
      </c>
      <c r="E46" s="56" t="s">
        <v>11</v>
      </c>
      <c r="F46" s="77">
        <v>38528.089999999997</v>
      </c>
      <c r="G46" s="42">
        <f t="shared" si="0"/>
        <v>44742</v>
      </c>
    </row>
    <row r="47" spans="1:9" s="8" customFormat="1" ht="31.5" x14ac:dyDescent="0.25">
      <c r="A47" s="94">
        <v>44712</v>
      </c>
      <c r="B47" s="100" t="s">
        <v>140</v>
      </c>
      <c r="C47" s="45" t="s">
        <v>13</v>
      </c>
      <c r="D47" s="76" t="s">
        <v>145</v>
      </c>
      <c r="E47" s="56" t="s">
        <v>11</v>
      </c>
      <c r="F47" s="77">
        <v>9381.61</v>
      </c>
      <c r="G47" s="42">
        <f t="shared" si="0"/>
        <v>44742</v>
      </c>
    </row>
    <row r="48" spans="1:9" s="8" customFormat="1" ht="30" x14ac:dyDescent="0.25">
      <c r="A48" s="95">
        <v>44705</v>
      </c>
      <c r="B48" s="92" t="s">
        <v>82</v>
      </c>
      <c r="C48" s="38" t="s">
        <v>81</v>
      </c>
      <c r="D48" s="43" t="s">
        <v>83</v>
      </c>
      <c r="E48" s="53" t="s">
        <v>42</v>
      </c>
      <c r="F48" s="75">
        <v>20414</v>
      </c>
      <c r="G48" s="105">
        <f t="shared" si="0"/>
        <v>44735</v>
      </c>
    </row>
    <row r="49" spans="1:7" s="8" customFormat="1" ht="15" x14ac:dyDescent="0.25">
      <c r="A49" s="95">
        <v>44706</v>
      </c>
      <c r="B49" s="92" t="s">
        <v>85</v>
      </c>
      <c r="C49" s="38" t="s">
        <v>84</v>
      </c>
      <c r="D49" s="43" t="s">
        <v>86</v>
      </c>
      <c r="E49" s="53" t="s">
        <v>127</v>
      </c>
      <c r="F49" s="44">
        <v>29500</v>
      </c>
      <c r="G49" s="42">
        <f t="shared" si="0"/>
        <v>44736</v>
      </c>
    </row>
    <row r="50" spans="1:7" s="8" customFormat="1" ht="31.5" x14ac:dyDescent="0.25">
      <c r="A50" s="95">
        <v>44711</v>
      </c>
      <c r="B50" s="93" t="s">
        <v>146</v>
      </c>
      <c r="C50" s="78" t="s">
        <v>147</v>
      </c>
      <c r="D50" s="79" t="s">
        <v>148</v>
      </c>
      <c r="E50" s="53" t="s">
        <v>127</v>
      </c>
      <c r="F50" s="80">
        <v>66651.67</v>
      </c>
      <c r="G50" s="42">
        <f t="shared" si="0"/>
        <v>44741</v>
      </c>
    </row>
    <row r="51" spans="1:7" s="8" customFormat="1" ht="30" x14ac:dyDescent="0.25">
      <c r="A51" s="91">
        <v>44707</v>
      </c>
      <c r="B51" s="92" t="s">
        <v>88</v>
      </c>
      <c r="C51" s="38" t="s">
        <v>87</v>
      </c>
      <c r="D51" s="43" t="s">
        <v>89</v>
      </c>
      <c r="E51" s="47" t="s">
        <v>122</v>
      </c>
      <c r="F51" s="41">
        <v>250377.12</v>
      </c>
      <c r="G51" s="42">
        <f t="shared" si="0"/>
        <v>44737</v>
      </c>
    </row>
    <row r="52" spans="1:7" s="8" customFormat="1" ht="30" x14ac:dyDescent="0.25">
      <c r="A52" s="101">
        <v>44687</v>
      </c>
      <c r="B52" s="92" t="s">
        <v>90</v>
      </c>
      <c r="C52" s="38" t="s">
        <v>40</v>
      </c>
      <c r="D52" s="59" t="s">
        <v>91</v>
      </c>
      <c r="E52" s="55" t="s">
        <v>127</v>
      </c>
      <c r="F52" s="41">
        <v>30090</v>
      </c>
      <c r="G52" s="42">
        <f t="shared" si="0"/>
        <v>44717</v>
      </c>
    </row>
    <row r="53" spans="1:7" s="8" customFormat="1" ht="30" x14ac:dyDescent="0.25">
      <c r="A53" s="95">
        <v>44691</v>
      </c>
      <c r="B53" s="92" t="s">
        <v>93</v>
      </c>
      <c r="C53" s="38" t="s">
        <v>92</v>
      </c>
      <c r="D53" s="43" t="s">
        <v>94</v>
      </c>
      <c r="E53" s="55" t="s">
        <v>129</v>
      </c>
      <c r="F53" s="44">
        <v>147500</v>
      </c>
      <c r="G53" s="42">
        <f t="shared" si="0"/>
        <v>44721</v>
      </c>
    </row>
    <row r="54" spans="1:7" s="8" customFormat="1" ht="30" x14ac:dyDescent="0.25">
      <c r="A54" s="95">
        <v>44685</v>
      </c>
      <c r="B54" s="92" t="s">
        <v>96</v>
      </c>
      <c r="C54" s="38" t="s">
        <v>95</v>
      </c>
      <c r="D54" s="43" t="s">
        <v>97</v>
      </c>
      <c r="E54" s="47" t="s">
        <v>34</v>
      </c>
      <c r="F54" s="60">
        <v>7286369.4800000004</v>
      </c>
      <c r="G54" s="42">
        <f t="shared" si="0"/>
        <v>44715</v>
      </c>
    </row>
    <row r="55" spans="1:7" s="8" customFormat="1" ht="30" x14ac:dyDescent="0.25">
      <c r="A55" s="94">
        <v>44685</v>
      </c>
      <c r="B55" s="102" t="s">
        <v>98</v>
      </c>
      <c r="C55" s="61" t="s">
        <v>95</v>
      </c>
      <c r="D55" s="43" t="s">
        <v>97</v>
      </c>
      <c r="E55" s="47" t="s">
        <v>34</v>
      </c>
      <c r="F55" s="60">
        <v>3393</v>
      </c>
      <c r="G55" s="42">
        <f t="shared" si="0"/>
        <v>44715</v>
      </c>
    </row>
    <row r="56" spans="1:7" s="8" customFormat="1" ht="30" x14ac:dyDescent="0.25">
      <c r="A56" s="95">
        <v>44685</v>
      </c>
      <c r="B56" s="92" t="s">
        <v>100</v>
      </c>
      <c r="C56" s="62" t="s">
        <v>99</v>
      </c>
      <c r="D56" s="51" t="s">
        <v>101</v>
      </c>
      <c r="E56" s="47" t="s">
        <v>122</v>
      </c>
      <c r="F56" s="63">
        <v>103064.67</v>
      </c>
      <c r="G56" s="42">
        <f t="shared" ref="G56:G68" si="1">A56+30</f>
        <v>44715</v>
      </c>
    </row>
    <row r="57" spans="1:7" s="8" customFormat="1" ht="30" x14ac:dyDescent="0.25">
      <c r="A57" s="95">
        <v>44685</v>
      </c>
      <c r="B57" s="92" t="s">
        <v>102</v>
      </c>
      <c r="C57" s="62" t="s">
        <v>99</v>
      </c>
      <c r="D57" s="51" t="s">
        <v>103</v>
      </c>
      <c r="E57" s="47" t="s">
        <v>122</v>
      </c>
      <c r="F57" s="63">
        <v>68960.899999999994</v>
      </c>
      <c r="G57" s="42">
        <f t="shared" si="1"/>
        <v>44715</v>
      </c>
    </row>
    <row r="58" spans="1:7" s="8" customFormat="1" ht="30" x14ac:dyDescent="0.25">
      <c r="A58" s="94">
        <v>44694</v>
      </c>
      <c r="B58" s="92" t="s">
        <v>105</v>
      </c>
      <c r="C58" s="45" t="s">
        <v>104</v>
      </c>
      <c r="D58" s="46" t="s">
        <v>106</v>
      </c>
      <c r="E58" s="52" t="s">
        <v>9</v>
      </c>
      <c r="F58" s="48">
        <v>64900</v>
      </c>
      <c r="G58" s="42">
        <f t="shared" si="1"/>
        <v>44724</v>
      </c>
    </row>
    <row r="59" spans="1:7" s="8" customFormat="1" ht="15" x14ac:dyDescent="0.25">
      <c r="A59" s="94">
        <v>44688</v>
      </c>
      <c r="B59" s="64" t="s">
        <v>107</v>
      </c>
      <c r="C59" s="45" t="s">
        <v>131</v>
      </c>
      <c r="D59" s="43" t="s">
        <v>108</v>
      </c>
      <c r="E59" s="47" t="s">
        <v>122</v>
      </c>
      <c r="F59" s="48">
        <v>182000</v>
      </c>
      <c r="G59" s="42">
        <f t="shared" si="1"/>
        <v>44718</v>
      </c>
    </row>
    <row r="60" spans="1:7" s="8" customFormat="1" ht="30" x14ac:dyDescent="0.25">
      <c r="A60" s="95">
        <v>44697</v>
      </c>
      <c r="B60" s="96" t="s">
        <v>110</v>
      </c>
      <c r="C60" s="38" t="s">
        <v>109</v>
      </c>
      <c r="D60" s="51" t="s">
        <v>111</v>
      </c>
      <c r="E60" s="64" t="s">
        <v>126</v>
      </c>
      <c r="F60" s="41">
        <v>112760.8</v>
      </c>
      <c r="G60" s="42">
        <f t="shared" si="1"/>
        <v>44727</v>
      </c>
    </row>
    <row r="61" spans="1:7" s="8" customFormat="1" ht="30" x14ac:dyDescent="0.25">
      <c r="A61" s="95">
        <v>44516</v>
      </c>
      <c r="B61" s="97" t="s">
        <v>26</v>
      </c>
      <c r="C61" s="62" t="s">
        <v>27</v>
      </c>
      <c r="D61" s="65" t="s">
        <v>28</v>
      </c>
      <c r="E61" s="56" t="s">
        <v>34</v>
      </c>
      <c r="F61" s="41">
        <v>21172.720000000001</v>
      </c>
      <c r="G61" s="42">
        <f t="shared" si="1"/>
        <v>44546</v>
      </c>
    </row>
    <row r="62" spans="1:7" s="8" customFormat="1" ht="30" x14ac:dyDescent="0.25">
      <c r="A62" s="95">
        <v>44530</v>
      </c>
      <c r="B62" s="97" t="s">
        <v>29</v>
      </c>
      <c r="C62" s="62" t="s">
        <v>27</v>
      </c>
      <c r="D62" s="65" t="s">
        <v>30</v>
      </c>
      <c r="E62" s="56" t="s">
        <v>34</v>
      </c>
      <c r="F62" s="41">
        <v>334170.95</v>
      </c>
      <c r="G62" s="42">
        <f t="shared" si="1"/>
        <v>44560</v>
      </c>
    </row>
    <row r="63" spans="1:7" s="8" customFormat="1" ht="30" x14ac:dyDescent="0.25">
      <c r="A63" s="95">
        <v>44530</v>
      </c>
      <c r="B63" s="97" t="s">
        <v>31</v>
      </c>
      <c r="C63" s="62" t="s">
        <v>27</v>
      </c>
      <c r="D63" s="65" t="s">
        <v>32</v>
      </c>
      <c r="E63" s="56" t="s">
        <v>34</v>
      </c>
      <c r="F63" s="41">
        <v>6385.8</v>
      </c>
      <c r="G63" s="42">
        <f t="shared" si="1"/>
        <v>44560</v>
      </c>
    </row>
    <row r="64" spans="1:7" s="8" customFormat="1" ht="15" x14ac:dyDescent="0.25">
      <c r="A64" s="91">
        <v>44699</v>
      </c>
      <c r="B64" s="92" t="s">
        <v>113</v>
      </c>
      <c r="C64" s="38" t="s">
        <v>112</v>
      </c>
      <c r="D64" s="39" t="s">
        <v>114</v>
      </c>
      <c r="E64" s="64" t="s">
        <v>8</v>
      </c>
      <c r="F64" s="41">
        <v>67260</v>
      </c>
      <c r="G64" s="42">
        <f t="shared" si="1"/>
        <v>44729</v>
      </c>
    </row>
    <row r="65" spans="1:9" s="8" customFormat="1" ht="30" x14ac:dyDescent="0.25">
      <c r="A65" s="91">
        <v>44699</v>
      </c>
      <c r="B65" s="92" t="s">
        <v>115</v>
      </c>
      <c r="C65" s="38" t="s">
        <v>112</v>
      </c>
      <c r="D65" s="39" t="s">
        <v>116</v>
      </c>
      <c r="E65" s="64" t="s">
        <v>8</v>
      </c>
      <c r="F65" s="41">
        <v>4602</v>
      </c>
      <c r="G65" s="42">
        <f t="shared" si="1"/>
        <v>44729</v>
      </c>
    </row>
    <row r="66" spans="1:9" s="8" customFormat="1" ht="15" x14ac:dyDescent="0.25">
      <c r="A66" s="94">
        <v>44705</v>
      </c>
      <c r="B66" s="92" t="s">
        <v>118</v>
      </c>
      <c r="C66" s="38" t="s">
        <v>117</v>
      </c>
      <c r="D66" s="43" t="s">
        <v>56</v>
      </c>
      <c r="E66" s="53" t="s">
        <v>124</v>
      </c>
      <c r="F66" s="44">
        <v>41655.699999999997</v>
      </c>
      <c r="G66" s="42">
        <f t="shared" si="1"/>
        <v>44735</v>
      </c>
    </row>
    <row r="67" spans="1:9" s="74" customFormat="1" ht="30" x14ac:dyDescent="0.25">
      <c r="A67" s="103">
        <v>44712</v>
      </c>
      <c r="B67" s="104" t="s">
        <v>133</v>
      </c>
      <c r="C67" s="70" t="s">
        <v>132</v>
      </c>
      <c r="D67" s="71" t="s">
        <v>134</v>
      </c>
      <c r="E67" s="73" t="s">
        <v>16</v>
      </c>
      <c r="F67" s="72">
        <v>453082.05</v>
      </c>
      <c r="G67" s="106">
        <f>A67+30</f>
        <v>44742</v>
      </c>
    </row>
    <row r="68" spans="1:9" s="8" customFormat="1" ht="30" x14ac:dyDescent="0.25">
      <c r="A68" s="95">
        <v>44706</v>
      </c>
      <c r="B68" s="92" t="s">
        <v>120</v>
      </c>
      <c r="C68" s="38" t="s">
        <v>119</v>
      </c>
      <c r="D68" s="43" t="s">
        <v>121</v>
      </c>
      <c r="E68" s="53" t="s">
        <v>128</v>
      </c>
      <c r="F68" s="44">
        <v>51330</v>
      </c>
      <c r="G68" s="42">
        <f t="shared" si="1"/>
        <v>44736</v>
      </c>
    </row>
    <row r="69" spans="1:9" s="8" customFormat="1" ht="15.75" x14ac:dyDescent="0.25">
      <c r="A69" s="42"/>
      <c r="B69" s="49"/>
      <c r="C69" s="66"/>
      <c r="D69" s="67"/>
      <c r="E69" s="68" t="s">
        <v>4</v>
      </c>
      <c r="F69" s="69">
        <f>SUM(F14:F68)</f>
        <v>10716010.330000002</v>
      </c>
      <c r="G69" s="42"/>
    </row>
    <row r="70" spans="1:9" s="13" customFormat="1" ht="24.95" customHeight="1" x14ac:dyDescent="0.25">
      <c r="A70" s="10"/>
      <c r="B70" s="11"/>
      <c r="C70" s="12"/>
      <c r="D70" s="12"/>
      <c r="G70" s="10"/>
      <c r="H70" s="14"/>
      <c r="I70" s="14"/>
    </row>
    <row r="71" spans="1:9" s="21" customFormat="1" ht="15" x14ac:dyDescent="0.25">
      <c r="A71" s="15"/>
      <c r="B71" s="16"/>
      <c r="C71" s="17"/>
      <c r="D71" s="17"/>
      <c r="E71" s="18"/>
      <c r="F71" s="19"/>
      <c r="G71" s="20"/>
      <c r="H71" s="17"/>
      <c r="I71" s="17"/>
    </row>
    <row r="72" spans="1:9" s="21" customFormat="1" ht="15" x14ac:dyDescent="0.25">
      <c r="A72" s="15"/>
      <c r="B72" s="16"/>
      <c r="C72" s="17"/>
      <c r="D72" s="17"/>
      <c r="E72" s="18"/>
      <c r="F72" s="19"/>
      <c r="G72" s="20"/>
      <c r="H72" s="17"/>
      <c r="I72" s="17"/>
    </row>
    <row r="73" spans="1:9" s="21" customFormat="1" ht="15" x14ac:dyDescent="0.25">
      <c r="A73" s="15"/>
      <c r="B73" s="16"/>
      <c r="C73" s="17"/>
      <c r="D73" s="17"/>
      <c r="E73" s="18"/>
      <c r="F73" s="19"/>
      <c r="G73" s="20"/>
      <c r="H73" s="17"/>
      <c r="I73" s="17"/>
    </row>
    <row r="74" spans="1:9" s="21" customFormat="1" ht="15" x14ac:dyDescent="0.25">
      <c r="A74" s="15"/>
      <c r="B74" s="16"/>
      <c r="C74" s="17"/>
      <c r="D74" s="17"/>
      <c r="E74" s="18"/>
      <c r="F74" s="19"/>
      <c r="G74" s="20"/>
      <c r="H74" s="17"/>
      <c r="I74" s="17"/>
    </row>
    <row r="75" spans="1:9" s="21" customFormat="1" ht="15" x14ac:dyDescent="0.25">
      <c r="A75" s="15"/>
      <c r="B75" s="16"/>
      <c r="C75" s="17"/>
      <c r="D75" s="17"/>
      <c r="E75" s="18"/>
      <c r="F75" s="19"/>
      <c r="G75" s="20"/>
      <c r="H75" s="17"/>
      <c r="I75" s="17"/>
    </row>
    <row r="76" spans="1:9" x14ac:dyDescent="0.2">
      <c r="A76" s="22"/>
      <c r="B76" s="23"/>
      <c r="C76" s="24"/>
      <c r="D76" s="25"/>
      <c r="E76" s="26"/>
      <c r="F76" s="27"/>
      <c r="G76" s="26"/>
      <c r="H76" s="25"/>
      <c r="I76" s="25"/>
    </row>
    <row r="77" spans="1:9" ht="15" x14ac:dyDescent="0.25">
      <c r="A77" s="84" t="s">
        <v>18</v>
      </c>
      <c r="B77" s="87" t="s">
        <v>20</v>
      </c>
      <c r="C77" s="87"/>
      <c r="E77" s="88" t="s">
        <v>10</v>
      </c>
      <c r="F77" s="88"/>
      <c r="G77" s="88"/>
      <c r="H77" s="25"/>
      <c r="I77" s="25"/>
    </row>
    <row r="78" spans="1:9" x14ac:dyDescent="0.2">
      <c r="B78" s="89" t="s">
        <v>15</v>
      </c>
      <c r="C78" s="89"/>
      <c r="E78" s="90" t="s">
        <v>19</v>
      </c>
      <c r="F78" s="90"/>
      <c r="G78" s="90"/>
      <c r="H78" s="25"/>
      <c r="I78" s="25"/>
    </row>
    <row r="79" spans="1:9" x14ac:dyDescent="0.2">
      <c r="A79" s="22"/>
      <c r="B79" s="23"/>
      <c r="C79" s="24"/>
      <c r="D79" s="25"/>
      <c r="E79" s="26"/>
      <c r="F79" s="27"/>
      <c r="G79" s="26"/>
      <c r="H79" s="25"/>
      <c r="I79" s="25"/>
    </row>
    <row r="80" spans="1:9" x14ac:dyDescent="0.2">
      <c r="B80" s="26"/>
      <c r="C80" s="25"/>
      <c r="D80" s="25"/>
      <c r="E80" s="26"/>
      <c r="F80" s="27"/>
      <c r="G80" s="26"/>
      <c r="H80" s="25"/>
      <c r="I80" s="25"/>
    </row>
    <row r="81" spans="2:9" x14ac:dyDescent="0.2">
      <c r="B81" s="26"/>
      <c r="C81" s="25"/>
      <c r="D81" s="25"/>
      <c r="E81" s="82">
        <f>F69-'[1]CXP AL 31 DE MAYO 2022'!$J$66</f>
        <v>0</v>
      </c>
      <c r="F81" s="27"/>
      <c r="G81" s="26"/>
      <c r="H81" s="25"/>
      <c r="I81" s="25"/>
    </row>
    <row r="82" spans="2:9" x14ac:dyDescent="0.2">
      <c r="B82" s="26"/>
      <c r="C82" s="25"/>
      <c r="D82" s="25"/>
      <c r="E82" s="26"/>
      <c r="F82" s="27"/>
      <c r="G82" s="26"/>
      <c r="H82" s="25"/>
      <c r="I82" s="25"/>
    </row>
    <row r="83" spans="2:9" x14ac:dyDescent="0.2">
      <c r="E83" s="33"/>
    </row>
    <row r="84" spans="2:9" x14ac:dyDescent="0.2">
      <c r="E84" s="33"/>
    </row>
    <row r="85" spans="2:9" x14ac:dyDescent="0.2">
      <c r="E85" s="33"/>
    </row>
    <row r="87" spans="2:9" x14ac:dyDescent="0.2">
      <c r="D87" s="29"/>
      <c r="E87" s="34"/>
      <c r="F87" s="29"/>
    </row>
    <row r="99" spans="3:3" x14ac:dyDescent="0.2">
      <c r="C99" s="21"/>
    </row>
    <row r="100" spans="3:3" x14ac:dyDescent="0.2">
      <c r="C100" s="21"/>
    </row>
    <row r="101" spans="3:3" x14ac:dyDescent="0.2">
      <c r="C101" s="21"/>
    </row>
    <row r="102" spans="3:3" x14ac:dyDescent="0.2">
      <c r="C102" s="21"/>
    </row>
  </sheetData>
  <mergeCells count="6">
    <mergeCell ref="A10:G10"/>
    <mergeCell ref="A11:G11"/>
    <mergeCell ref="B77:C77"/>
    <mergeCell ref="E77:G77"/>
    <mergeCell ref="B78:C78"/>
    <mergeCell ref="E78:G78"/>
  </mergeCells>
  <conditionalFormatting sqref="D69 F71:F75 F69">
    <cfRule type="cellIs" dxfId="5" priority="41" operator="equal">
      <formula>4952970.53</formula>
    </cfRule>
  </conditionalFormatting>
  <conditionalFormatting sqref="E14:E16">
    <cfRule type="cellIs" dxfId="4" priority="6" operator="equal">
      <formula>4952970.53</formula>
    </cfRule>
  </conditionalFormatting>
  <conditionalFormatting sqref="E61:E63">
    <cfRule type="cellIs" dxfId="3" priority="4" operator="equal">
      <formula>4952970.53</formula>
    </cfRule>
  </conditionalFormatting>
  <conditionalFormatting sqref="E18:E19">
    <cfRule type="cellIs" dxfId="2" priority="3" operator="equal">
      <formula>4952970.53</formula>
    </cfRule>
  </conditionalFormatting>
  <conditionalFormatting sqref="E64:E65">
    <cfRule type="cellIs" dxfId="1" priority="2" operator="equal">
      <formula>4952970.53</formula>
    </cfRule>
  </conditionalFormatting>
  <conditionalFormatting sqref="E60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3" fitToHeight="0" orientation="portrait" r:id="rId1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DE MAYO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2022-06-09T16:15:29Z</cp:lastPrinted>
  <dcterms:created xsi:type="dcterms:W3CDTF">2019-10-04T21:41:05Z</dcterms:created>
  <dcterms:modified xsi:type="dcterms:W3CDTF">2022-06-09T16:27:16Z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