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6 Junio/"/>
    </mc:Choice>
  </mc:AlternateContent>
  <xr:revisionPtr revIDLastSave="25" documentId="8_{A1C6E776-A485-4FEB-9ACE-5D56655B2491}" xr6:coauthVersionLast="47" xr6:coauthVersionMax="47" xr10:uidLastSave="{7209DE3B-BD6F-4362-B46A-7055ECD3E280}"/>
  <bookViews>
    <workbookView xWindow="-120" yWindow="-120" windowWidth="29040" windowHeight="15840" xr2:uid="{00000000-000D-0000-FFFF-FFFF00000000}"/>
  </bookViews>
  <sheets>
    <sheet name="ESTADO CXP AL 30 DE JUNIO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2" l="1"/>
  <c r="F51" i="2"/>
  <c r="G16" i="2"/>
  <c r="G44" i="2"/>
  <c r="G46" i="2"/>
  <c r="G47" i="2"/>
  <c r="G48" i="2"/>
  <c r="G43" i="2"/>
  <c r="G41" i="2"/>
  <c r="G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9" i="2"/>
  <c r="G50" i="2"/>
  <c r="G14" i="2"/>
</calcChain>
</file>

<file path=xl/sharedStrings.xml><?xml version="1.0" encoding="utf-8"?>
<sst xmlns="http://schemas.openxmlformats.org/spreadsheetml/2006/main" count="164" uniqueCount="124">
  <si>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</si>
  <si>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</si>
  <si>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</si>
  <si>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</si>
  <si>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</si>
  <si>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</si>
  <si>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</si>
  <si>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</si>
  <si>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</si>
  <si>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</si>
  <si>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</si>
  <si>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2.2.8.5.01</t>
  </si>
  <si>
    <t>Codificación Objetal</t>
  </si>
  <si>
    <t>Esmeralda Cáceres De Los Santos</t>
  </si>
  <si>
    <t>Auto Mecánica Gómez (AMG)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</si>
  <si>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</si>
  <si>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</si>
  <si>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</si>
  <si>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</si>
  <si>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>Encargado Financiero</t>
  </si>
  <si>
    <t xml:space="preserve">Lic. Mirian R. Jaime German </t>
  </si>
  <si>
    <t>Servicio de mantenimiento vehículos de la Institución</t>
  </si>
  <si>
    <t>B1500032036</t>
  </si>
  <si>
    <t>Seguros Banreservas, SA</t>
  </si>
  <si>
    <t>Renovación anual seguro póliza 2-2-501-0183519  del 31-12-2021 al 31-12-2022</t>
  </si>
  <si>
    <t>B1500032355</t>
  </si>
  <si>
    <t>Renovación anual seguro póliza 2-2-501-0068523 del 31-12-2021 al 31-12-2022</t>
  </si>
  <si>
    <t>B1500032359</t>
  </si>
  <si>
    <t>Renovación anual seguro póliza 2-2-503-0246149 de 31-12-2021 al 31-12-2022</t>
  </si>
  <si>
    <t>2.2.6.3.01</t>
  </si>
  <si>
    <t>B1500001966</t>
  </si>
  <si>
    <t>B1500002056</t>
  </si>
  <si>
    <t>BDO AUDITORIA, SRL</t>
  </si>
  <si>
    <t>B1500000206</t>
  </si>
  <si>
    <t>Pago honorarios (20%) de Auditoria a los EEFF al 31/12/2020 INABIMA</t>
  </si>
  <si>
    <t>EDENORTE</t>
  </si>
  <si>
    <t>Servicio de energía eléctrica del mes de mayo 2022</t>
  </si>
  <si>
    <t>B1500284182</t>
  </si>
  <si>
    <t>El Relámpago, SRL</t>
  </si>
  <si>
    <t>B1500000220</t>
  </si>
  <si>
    <t>Gustavo Miguel Cid Santos</t>
  </si>
  <si>
    <t>TRANSVER SRL</t>
  </si>
  <si>
    <t>YERY LESTER RUIZ GONZALEZ</t>
  </si>
  <si>
    <t>B1500000011</t>
  </si>
  <si>
    <t>Pago de Servicios legales Alguacil Ordinario de Cámara Penal de Corte de Apelación de Sto. Dgo.</t>
  </si>
  <si>
    <t>2.2.5.1.01</t>
  </si>
  <si>
    <t>2.2.8.7.03</t>
  </si>
  <si>
    <t>2.2.1.6.01</t>
  </si>
  <si>
    <t>2.3.9.2.01</t>
  </si>
  <si>
    <t>2.2.8.7.02</t>
  </si>
  <si>
    <t>2.2.7.1.02</t>
  </si>
  <si>
    <t>Unipago S.A.</t>
  </si>
  <si>
    <t>Serv. de Procesamiento Datos Del Sist. De La Seg. Social a Prof. Pens. Y Jub. Del INABIMA.</t>
  </si>
  <si>
    <t>B1500000655</t>
  </si>
  <si>
    <t>B1500000656</t>
  </si>
  <si>
    <t>Servicio de fumigación Sede Central y Dependencias  INABIMA ,marzo 2022</t>
  </si>
  <si>
    <t>Servicio de fumigación Sede Central y Dependencias  INABIMA ,abril 2022</t>
  </si>
  <si>
    <t>ATARAZANA SERVICIOS TURISTICOS RWS, S.A.</t>
  </si>
  <si>
    <t>B1500000235</t>
  </si>
  <si>
    <t>Servicio atarazana a su medida (135)</t>
  </si>
  <si>
    <t>B1500002067</t>
  </si>
  <si>
    <t>B1500002075</t>
  </si>
  <si>
    <t>B1500002092</t>
  </si>
  <si>
    <t>B1500002094</t>
  </si>
  <si>
    <t>CONEDECA SRL</t>
  </si>
  <si>
    <t>B1500000066</t>
  </si>
  <si>
    <t>Servicio de reacondicionamiento sistema de monitoreo centro de servicios Plaza Aurora</t>
  </si>
  <si>
    <t>Consultores de Datos del Caribe, SRL</t>
  </si>
  <si>
    <t>B1500001161</t>
  </si>
  <si>
    <t>GTG INDUSTRIAL, S. R.L.</t>
  </si>
  <si>
    <t>B1500002536</t>
  </si>
  <si>
    <t>B1500000003</t>
  </si>
  <si>
    <t>Serv. De  Alquiler Plaza Aurora local 103, del 28 de junio al  28 agosto 2022</t>
  </si>
  <si>
    <t>Instituto Postal Dominicano</t>
  </si>
  <si>
    <t>B1500001160</t>
  </si>
  <si>
    <t>Servicio de envió de correspondencia a domicilio Maestros</t>
  </si>
  <si>
    <t>B1500001485</t>
  </si>
  <si>
    <t>B1500001627</t>
  </si>
  <si>
    <t>Servicio de entrega de correspondencia a Maestros</t>
  </si>
  <si>
    <t>INVERSIONES SIURANA, SRL</t>
  </si>
  <si>
    <t>B1500000454</t>
  </si>
  <si>
    <t>Serv. De plataforma Fripick del 01 al 31 de mayo 2022</t>
  </si>
  <si>
    <t xml:space="preserve">Moto Maritza, SRL </t>
  </si>
  <si>
    <t>B1500000574</t>
  </si>
  <si>
    <t>Mtraveling, SRL (Martinez Torres Traveling)</t>
  </si>
  <si>
    <t>B1500000512</t>
  </si>
  <si>
    <t>Servicio de almuerzo y cenas pre-empacados actividades del 01/04/2022 AL 09/05/2022</t>
  </si>
  <si>
    <t xml:space="preserve">Offitek, S.R.L </t>
  </si>
  <si>
    <t>B1500004406</t>
  </si>
  <si>
    <t>Adquisición de material gastable para uso de la institución</t>
  </si>
  <si>
    <t>POLYSTONE, SRL</t>
  </si>
  <si>
    <t>B1500000109</t>
  </si>
  <si>
    <t xml:space="preserve">Prolimdes Comercial </t>
  </si>
  <si>
    <t>B1500000996</t>
  </si>
  <si>
    <t>Compra de Fardos de papel Higiénico y servilletas para uso de la Institución</t>
  </si>
  <si>
    <t>B1500000306</t>
  </si>
  <si>
    <t>Residuos Clasificados Diversos SRL (RESICLA)</t>
  </si>
  <si>
    <t>B1500000277</t>
  </si>
  <si>
    <t>Supligensa</t>
  </si>
  <si>
    <t>B1500000509</t>
  </si>
  <si>
    <t>B1500000252</t>
  </si>
  <si>
    <t>Serv. Mantenimiento preventivo de ascensores junio 2022</t>
  </si>
  <si>
    <t>B1500000589</t>
  </si>
  <si>
    <t>VIN COMERCIAL SRL</t>
  </si>
  <si>
    <t>B1500000070</t>
  </si>
  <si>
    <t>2.3.9.1.01</t>
  </si>
  <si>
    <t>2.2.1.4.01</t>
  </si>
  <si>
    <t>2.3.3.2.01</t>
  </si>
  <si>
    <t>2.2.1.8.01</t>
  </si>
  <si>
    <t>PS&amp;S Proveedora de Servicios y Sum. De Oficina</t>
  </si>
  <si>
    <t>Ser. Consulta de data Maestros mayo 2022</t>
  </si>
  <si>
    <t>Consultoría Disciplinaria en Desarrollo, SRL (CID LATINOAMERICA)</t>
  </si>
  <si>
    <t>Serv. De consultoría para elaboración de encuesta de satisfacción sobre los servicios del INABIMA</t>
  </si>
  <si>
    <t>Servicio de mantenimiento de pozo séptico Sede</t>
  </si>
  <si>
    <t>Adquisición de artículos de limpieza para uso de la Institución</t>
  </si>
  <si>
    <t>Adquisición de material gastable para uso de la institución ( cajas cartón lápiz, borras etc.)</t>
  </si>
  <si>
    <t>Adquisición de papel navigator platinum 81/2x11 y cartulina de hilo crema 250/1</t>
  </si>
  <si>
    <t>Serv.de recolección y disposición final de residuos biomédicos, químicos y desechos odontológicos</t>
  </si>
  <si>
    <t>Adquisición de materiales de limpieza para la operatividad del INABIMA</t>
  </si>
  <si>
    <t>Sigma Petroleum Corp.SAS</t>
  </si>
  <si>
    <t>B1500038684</t>
  </si>
  <si>
    <t>Adquisicion de combustible para la operatividad del INABIMA</t>
  </si>
  <si>
    <t>2.3.7.1.01</t>
  </si>
  <si>
    <t>Correspondiente al 30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</si>
</sst>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08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7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3" fontId="6" fillId="0" borderId="0" xfId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center"/>
    </xf>
    <xf numFmtId="43" fontId="6" fillId="0" borderId="0" xfId="1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43" fontId="11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14" fontId="6" fillId="0" borderId="0" xfId="2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vertical="center" wrapText="1"/>
    </xf>
    <xf numFmtId="14" fontId="9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4" fontId="9" fillId="0" borderId="4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43" fontId="9" fillId="0" borderId="2" xfId="2" applyNumberFormat="1" applyFont="1" applyFill="1" applyBorder="1" applyAlignment="1">
      <alignment horizontal="left" vertical="center" wrapText="1"/>
    </xf>
    <xf numFmtId="43" fontId="9" fillId="0" borderId="2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3" fontId="9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9" fillId="0" borderId="2" xfId="0" applyNumberFormat="1" applyFont="1" applyBorder="1" applyAlignment="1">
      <alignment horizontal="left" vertical="center" wrapText="1"/>
    </xf>
    <xf numFmtId="43" fontId="9" fillId="0" borderId="2" xfId="2" applyNumberFormat="1" applyFont="1" applyFill="1" applyBorder="1" applyAlignment="1">
      <alignment vertical="center" wrapText="1"/>
    </xf>
    <xf numFmtId="43" fontId="9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6" fillId="0" borderId="0" xfId="2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tas" xfId="2" builtinId="1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2794000</xdr:colOff>
      <xdr:row>0</xdr:row>
      <xdr:rowOff>88900</xdr:rowOff>
    </xdr:from>
    <xdr:to>
      <xdr:col>3</xdr:col>
      <xdr:colOff>1508125</xdr:colOff>
      <xdr:row>9</xdr:row>
      <xdr:rowOff>9525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4794250" y="88900"/>
          <a:ext cx="2486025" cy="1520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I81"/>
  <sheetViews>
    <sheetView showGridLines="0" tabSelected="1" topLeftCell="A43" zoomScaleNormal="100" workbookViewId="0">
      <selection activeCell="C49" sqref="C49"/>
    </sheetView>
  </sheetViews>
  <sheetFormatPr baseColWidth="10" defaultRowHeight="14.25" x14ac:dyDescent="0.2"/>
  <cols>
    <col min="1" max="1" width="13.140625" style="22" customWidth="1"/>
    <col min="2" max="2" width="16.85546875" style="22" customWidth="1"/>
    <col min="3" max="3" width="56.5703125" style="21" customWidth="1"/>
    <col min="4" max="4" width="48.42578125" style="21" customWidth="1"/>
    <col min="5" max="5" width="15.42578125" style="22" customWidth="1"/>
    <col min="6" max="6" width="16.85546875" style="27" bestFit="1" customWidth="1"/>
    <col min="7" max="7" width="14.28515625" style="22" bestFit="1" customWidth="1"/>
    <col min="8" max="8" width="49.42578125" style="21" customWidth="1"/>
    <col min="9" max="9" width="47.140625" style="21" customWidth="1"/>
    <col min="10" max="10" width="17.85546875" style="21" customWidth="1"/>
    <col min="11" max="11" width="16" style="21" customWidth="1"/>
    <col min="12" max="12" width="11.7109375" style="21" bestFit="1" customWidth="1"/>
    <col min="13" max="15" width="11.42578125" style="21"/>
    <col min="16" max="16" width="0.140625" style="21" customWidth="1"/>
    <col min="17" max="16384" width="11.42578125" style="21"/>
  </cols>
  <sheetData>
    <row r="4" spans="1:7" x14ac:dyDescent="0.2">
      <c r="A4" s="44"/>
      <c r="B4" s="23"/>
      <c r="C4" s="24"/>
      <c r="D4" s="24"/>
      <c r="E4" s="7"/>
      <c r="F4" s="25"/>
      <c r="G4" s="23"/>
    </row>
    <row r="5" spans="1:7" x14ac:dyDescent="0.2">
      <c r="A5" s="44"/>
      <c r="B5" s="23"/>
      <c r="C5" s="24"/>
      <c r="D5" s="24"/>
      <c r="E5" s="7"/>
      <c r="F5" s="25"/>
      <c r="G5" s="23"/>
    </row>
    <row r="6" spans="1:7" ht="15" x14ac:dyDescent="0.2">
      <c r="A6" s="44"/>
      <c r="B6" s="23"/>
      <c r="C6" s="2" t="s">
        <v>0</v>
      </c>
      <c r="D6" s="24"/>
      <c r="E6" s="3"/>
      <c r="F6" s="25"/>
      <c r="G6" s="23"/>
    </row>
    <row r="7" spans="1:7" ht="15" x14ac:dyDescent="0.2">
      <c r="A7" s="44"/>
      <c r="B7" s="23"/>
      <c r="C7" s="2"/>
      <c r="D7" s="24"/>
      <c r="E7" s="3"/>
      <c r="F7" s="25"/>
      <c r="G7" s="23"/>
    </row>
    <row r="8" spans="1:7" ht="15" x14ac:dyDescent="0.2">
      <c r="A8" s="44"/>
      <c r="B8" s="23"/>
      <c r="C8" s="2"/>
      <c r="D8" s="24"/>
      <c r="E8" s="3"/>
      <c r="F8" s="25"/>
      <c r="G8" s="23"/>
    </row>
    <row r="9" spans="1:7" ht="9.75" customHeight="1" x14ac:dyDescent="0.25">
      <c r="A9" s="42"/>
      <c r="B9" s="4"/>
      <c r="C9" s="1"/>
      <c r="D9" s="1"/>
      <c r="E9" s="6"/>
      <c r="F9" s="5"/>
      <c r="G9" s="4"/>
    </row>
    <row r="10" spans="1:7" ht="18" x14ac:dyDescent="0.2">
      <c r="A10" s="74" t="s">
        <v>7</v>
      </c>
      <c r="B10" s="74"/>
      <c r="C10" s="74"/>
      <c r="D10" s="74"/>
      <c r="E10" s="74"/>
      <c r="F10" s="74"/>
      <c r="G10" s="74"/>
    </row>
    <row r="11" spans="1:7" ht="18" x14ac:dyDescent="0.2">
      <c r="A11" s="74" t="s">
        <v>123</v>
      </c>
      <c r="B11" s="74"/>
      <c r="C11" s="74"/>
      <c r="D11" s="74"/>
      <c r="E11" s="74"/>
      <c r="F11" s="74"/>
      <c r="G11" s="74"/>
    </row>
    <row r="12" spans="1:7" ht="15" x14ac:dyDescent="0.25">
      <c r="A12" s="3"/>
      <c r="B12" s="3"/>
      <c r="C12" s="3"/>
      <c r="D12" s="3"/>
      <c r="E12" s="3"/>
      <c r="F12" s="3"/>
      <c r="G12" s="39"/>
    </row>
    <row r="13" spans="1:7" s="15" customFormat="1" ht="31.5" x14ac:dyDescent="0.25">
      <c r="A13" s="28" t="s">
        <v>17</v>
      </c>
      <c r="B13" s="28" t="s">
        <v>6</v>
      </c>
      <c r="C13" s="29" t="s">
        <v>5</v>
      </c>
      <c r="D13" s="29" t="s">
        <v>1</v>
      </c>
      <c r="E13" s="28" t="s">
        <v>12</v>
      </c>
      <c r="F13" s="30" t="s">
        <v>2</v>
      </c>
      <c r="G13" s="40" t="s">
        <v>3</v>
      </c>
    </row>
    <row r="14" spans="1:7" s="8" customFormat="1" ht="15" x14ac:dyDescent="0.25">
      <c r="A14" s="47">
        <v>44742</v>
      </c>
      <c r="B14" s="45" t="s">
        <v>58</v>
      </c>
      <c r="C14" s="56" t="s">
        <v>57</v>
      </c>
      <c r="D14" s="46" t="s">
        <v>59</v>
      </c>
      <c r="E14" s="57" t="s">
        <v>9</v>
      </c>
      <c r="F14" s="58">
        <v>146880</v>
      </c>
      <c r="G14" s="47">
        <f>A14+30</f>
        <v>44772</v>
      </c>
    </row>
    <row r="15" spans="1:7" s="8" customFormat="1" ht="30" x14ac:dyDescent="0.25">
      <c r="A15" s="70">
        <v>44686</v>
      </c>
      <c r="B15" s="45" t="s">
        <v>30</v>
      </c>
      <c r="C15" s="48" t="s">
        <v>14</v>
      </c>
      <c r="D15" s="48" t="s">
        <v>21</v>
      </c>
      <c r="E15" s="31" t="s">
        <v>8</v>
      </c>
      <c r="F15" s="59">
        <v>18290</v>
      </c>
      <c r="G15" s="47">
        <f t="shared" ref="G15:G50" si="0">A15+30</f>
        <v>44716</v>
      </c>
    </row>
    <row r="16" spans="1:7" s="8" customFormat="1" ht="30" x14ac:dyDescent="0.25">
      <c r="A16" s="70">
        <v>44708</v>
      </c>
      <c r="B16" s="45" t="s">
        <v>31</v>
      </c>
      <c r="C16" s="48" t="s">
        <v>14</v>
      </c>
      <c r="D16" s="48" t="s">
        <v>21</v>
      </c>
      <c r="E16" s="31" t="s">
        <v>8</v>
      </c>
      <c r="F16" s="59">
        <v>12047.8</v>
      </c>
      <c r="G16" s="47">
        <f t="shared" si="0"/>
        <v>44738</v>
      </c>
    </row>
    <row r="17" spans="1:9" s="8" customFormat="1" ht="30" x14ac:dyDescent="0.25">
      <c r="A17" s="70">
        <v>44739</v>
      </c>
      <c r="B17" s="45" t="s">
        <v>60</v>
      </c>
      <c r="C17" s="48" t="s">
        <v>14</v>
      </c>
      <c r="D17" s="48" t="s">
        <v>21</v>
      </c>
      <c r="E17" s="31" t="s">
        <v>8</v>
      </c>
      <c r="F17" s="59">
        <v>7422.2</v>
      </c>
      <c r="G17" s="47">
        <f t="shared" si="0"/>
        <v>44769</v>
      </c>
    </row>
    <row r="18" spans="1:9" s="8" customFormat="1" ht="30" x14ac:dyDescent="0.25">
      <c r="A18" s="70">
        <v>44722</v>
      </c>
      <c r="B18" s="45" t="s">
        <v>61</v>
      </c>
      <c r="C18" s="48" t="s">
        <v>14</v>
      </c>
      <c r="D18" s="48" t="s">
        <v>21</v>
      </c>
      <c r="E18" s="31" t="s">
        <v>8</v>
      </c>
      <c r="F18" s="59">
        <v>38373.599999999999</v>
      </c>
      <c r="G18" s="47">
        <f t="shared" si="0"/>
        <v>44752</v>
      </c>
    </row>
    <row r="19" spans="1:9" s="8" customFormat="1" ht="30" x14ac:dyDescent="0.25">
      <c r="A19" s="70">
        <v>44729</v>
      </c>
      <c r="B19" s="45" t="s">
        <v>62</v>
      </c>
      <c r="C19" s="48" t="s">
        <v>14</v>
      </c>
      <c r="D19" s="48" t="s">
        <v>21</v>
      </c>
      <c r="E19" s="31" t="s">
        <v>8</v>
      </c>
      <c r="F19" s="59">
        <v>8968</v>
      </c>
      <c r="G19" s="47">
        <f t="shared" si="0"/>
        <v>44759</v>
      </c>
    </row>
    <row r="20" spans="1:9" s="8" customFormat="1" ht="30" x14ac:dyDescent="0.25">
      <c r="A20" s="70">
        <v>44729</v>
      </c>
      <c r="B20" s="45" t="s">
        <v>63</v>
      </c>
      <c r="C20" s="48" t="s">
        <v>14</v>
      </c>
      <c r="D20" s="48" t="s">
        <v>21</v>
      </c>
      <c r="E20" s="31" t="s">
        <v>8</v>
      </c>
      <c r="F20" s="59">
        <v>59212.4</v>
      </c>
      <c r="G20" s="47">
        <f t="shared" si="0"/>
        <v>44759</v>
      </c>
    </row>
    <row r="21" spans="1:9" s="8" customFormat="1" ht="30" x14ac:dyDescent="0.25">
      <c r="A21" s="70">
        <v>44690</v>
      </c>
      <c r="B21" s="45" t="s">
        <v>33</v>
      </c>
      <c r="C21" s="48" t="s">
        <v>32</v>
      </c>
      <c r="D21" s="48" t="s">
        <v>34</v>
      </c>
      <c r="E21" s="60" t="s">
        <v>46</v>
      </c>
      <c r="F21" s="61">
        <v>303416.59000000003</v>
      </c>
      <c r="G21" s="47">
        <f t="shared" si="0"/>
        <v>44720</v>
      </c>
    </row>
    <row r="22" spans="1:9" s="8" customFormat="1" ht="30" x14ac:dyDescent="0.25">
      <c r="A22" s="70">
        <v>44729</v>
      </c>
      <c r="B22" s="45" t="s">
        <v>65</v>
      </c>
      <c r="C22" s="48" t="s">
        <v>64</v>
      </c>
      <c r="D22" s="48" t="s">
        <v>66</v>
      </c>
      <c r="E22" s="62" t="s">
        <v>50</v>
      </c>
      <c r="F22" s="59">
        <v>48616</v>
      </c>
      <c r="G22" s="47">
        <f t="shared" si="0"/>
        <v>44759</v>
      </c>
    </row>
    <row r="23" spans="1:9" s="8" customFormat="1" ht="15" x14ac:dyDescent="0.25">
      <c r="A23" s="70">
        <v>44722</v>
      </c>
      <c r="B23" s="45" t="s">
        <v>68</v>
      </c>
      <c r="C23" s="48" t="s">
        <v>67</v>
      </c>
      <c r="D23" s="48" t="s">
        <v>110</v>
      </c>
      <c r="E23" s="63" t="s">
        <v>16</v>
      </c>
      <c r="F23" s="59">
        <v>14943.28</v>
      </c>
      <c r="G23" s="47">
        <f t="shared" si="0"/>
        <v>44752</v>
      </c>
    </row>
    <row r="24" spans="1:9" s="8" customFormat="1" ht="30" x14ac:dyDescent="0.25">
      <c r="A24" s="70">
        <v>44721</v>
      </c>
      <c r="B24" s="45" t="s">
        <v>65</v>
      </c>
      <c r="C24" s="48" t="s">
        <v>111</v>
      </c>
      <c r="D24" s="48" t="s">
        <v>112</v>
      </c>
      <c r="E24" s="60" t="s">
        <v>46</v>
      </c>
      <c r="F24" s="61">
        <v>324500</v>
      </c>
      <c r="G24" s="47">
        <f t="shared" si="0"/>
        <v>44751</v>
      </c>
    </row>
    <row r="25" spans="1:9" s="8" customFormat="1" ht="15" x14ac:dyDescent="0.25">
      <c r="A25" s="70">
        <v>44688</v>
      </c>
      <c r="B25" s="45" t="s">
        <v>37</v>
      </c>
      <c r="C25" s="48" t="s">
        <v>35</v>
      </c>
      <c r="D25" s="48" t="s">
        <v>36</v>
      </c>
      <c r="E25" s="63" t="s">
        <v>47</v>
      </c>
      <c r="F25" s="59">
        <v>40017.300000000003</v>
      </c>
      <c r="G25" s="47">
        <f t="shared" si="0"/>
        <v>44718</v>
      </c>
    </row>
    <row r="26" spans="1:9" s="8" customFormat="1" ht="15.75" x14ac:dyDescent="0.25">
      <c r="A26" s="70">
        <v>44690</v>
      </c>
      <c r="B26" s="45" t="s">
        <v>39</v>
      </c>
      <c r="C26" s="48" t="s">
        <v>38</v>
      </c>
      <c r="D26" s="49" t="s">
        <v>113</v>
      </c>
      <c r="E26" s="64" t="s">
        <v>50</v>
      </c>
      <c r="F26" s="65">
        <v>18290</v>
      </c>
      <c r="G26" s="47">
        <f t="shared" si="0"/>
        <v>44720</v>
      </c>
    </row>
    <row r="27" spans="1:9" s="8" customFormat="1" ht="30" x14ac:dyDescent="0.25">
      <c r="A27" s="47">
        <v>44712</v>
      </c>
      <c r="B27" s="31" t="s">
        <v>53</v>
      </c>
      <c r="C27" s="56" t="s">
        <v>13</v>
      </c>
      <c r="D27" s="46" t="s">
        <v>55</v>
      </c>
      <c r="E27" s="32" t="s">
        <v>11</v>
      </c>
      <c r="F27" s="66">
        <v>38528.089999999997</v>
      </c>
      <c r="G27" s="47">
        <f t="shared" si="0"/>
        <v>44742</v>
      </c>
    </row>
    <row r="28" spans="1:9" s="8" customFormat="1" ht="30" x14ac:dyDescent="0.25">
      <c r="A28" s="47">
        <v>44712</v>
      </c>
      <c r="B28" s="31" t="s">
        <v>54</v>
      </c>
      <c r="C28" s="56" t="s">
        <v>13</v>
      </c>
      <c r="D28" s="46" t="s">
        <v>56</v>
      </c>
      <c r="E28" s="32" t="s">
        <v>11</v>
      </c>
      <c r="F28" s="66">
        <v>9381.61</v>
      </c>
      <c r="G28" s="47">
        <f t="shared" si="0"/>
        <v>44742</v>
      </c>
    </row>
    <row r="29" spans="1:9" s="8" customFormat="1" ht="30" x14ac:dyDescent="0.25">
      <c r="A29" s="47">
        <v>44719</v>
      </c>
      <c r="B29" s="45" t="s">
        <v>70</v>
      </c>
      <c r="C29" s="56" t="s">
        <v>69</v>
      </c>
      <c r="D29" s="48" t="s">
        <v>114</v>
      </c>
      <c r="E29" s="62" t="s">
        <v>105</v>
      </c>
      <c r="F29" s="58">
        <v>160754.06</v>
      </c>
      <c r="G29" s="47">
        <f t="shared" si="0"/>
        <v>44749</v>
      </c>
    </row>
    <row r="30" spans="1:9" s="8" customFormat="1" ht="30" x14ac:dyDescent="0.25">
      <c r="A30" s="70">
        <v>44734</v>
      </c>
      <c r="B30" s="45" t="s">
        <v>71</v>
      </c>
      <c r="C30" s="48" t="s">
        <v>40</v>
      </c>
      <c r="D30" s="48" t="s">
        <v>72</v>
      </c>
      <c r="E30" s="60" t="s">
        <v>45</v>
      </c>
      <c r="F30" s="59">
        <v>250377.12</v>
      </c>
      <c r="G30" s="47">
        <f t="shared" si="0"/>
        <v>44764</v>
      </c>
      <c r="I30" s="9"/>
    </row>
    <row r="31" spans="1:9" s="8" customFormat="1" ht="30" x14ac:dyDescent="0.25">
      <c r="A31" s="70">
        <v>44481</v>
      </c>
      <c r="B31" s="45" t="s">
        <v>74</v>
      </c>
      <c r="C31" s="48" t="s">
        <v>73</v>
      </c>
      <c r="D31" s="50" t="s">
        <v>75</v>
      </c>
      <c r="E31" s="62" t="s">
        <v>106</v>
      </c>
      <c r="F31" s="59">
        <v>140</v>
      </c>
      <c r="G31" s="47">
        <f t="shared" si="0"/>
        <v>44511</v>
      </c>
      <c r="I31" s="9"/>
    </row>
    <row r="32" spans="1:9" s="8" customFormat="1" ht="30" x14ac:dyDescent="0.25">
      <c r="A32" s="70">
        <v>44551</v>
      </c>
      <c r="B32" s="45" t="s">
        <v>76</v>
      </c>
      <c r="C32" s="52" t="s">
        <v>73</v>
      </c>
      <c r="D32" s="50" t="s">
        <v>75</v>
      </c>
      <c r="E32" s="62" t="s">
        <v>106</v>
      </c>
      <c r="F32" s="59">
        <v>444</v>
      </c>
      <c r="G32" s="47">
        <f t="shared" si="0"/>
        <v>44581</v>
      </c>
      <c r="I32" s="9"/>
    </row>
    <row r="33" spans="1:9" s="8" customFormat="1" ht="15" x14ac:dyDescent="0.25">
      <c r="A33" s="70">
        <v>44697</v>
      </c>
      <c r="B33" s="45" t="s">
        <v>77</v>
      </c>
      <c r="C33" s="48" t="s">
        <v>73</v>
      </c>
      <c r="D33" s="48" t="s">
        <v>78</v>
      </c>
      <c r="E33" s="62" t="s">
        <v>106</v>
      </c>
      <c r="F33" s="59">
        <v>160</v>
      </c>
      <c r="G33" s="47">
        <f t="shared" si="0"/>
        <v>44727</v>
      </c>
      <c r="I33" s="9"/>
    </row>
    <row r="34" spans="1:9" s="8" customFormat="1" ht="15" x14ac:dyDescent="0.25">
      <c r="A34" s="70">
        <v>44713</v>
      </c>
      <c r="B34" s="45" t="s">
        <v>80</v>
      </c>
      <c r="C34" s="48" t="s">
        <v>79</v>
      </c>
      <c r="D34" s="48" t="s">
        <v>81</v>
      </c>
      <c r="E34" s="57" t="s">
        <v>9</v>
      </c>
      <c r="F34" s="67">
        <v>246374.86</v>
      </c>
      <c r="G34" s="47">
        <f t="shared" si="0"/>
        <v>44743</v>
      </c>
      <c r="I34" s="9"/>
    </row>
    <row r="35" spans="1:9" s="8" customFormat="1" ht="30" x14ac:dyDescent="0.25">
      <c r="A35" s="70">
        <v>44726</v>
      </c>
      <c r="B35" s="45" t="s">
        <v>83</v>
      </c>
      <c r="C35" s="48" t="s">
        <v>82</v>
      </c>
      <c r="D35" s="48" t="s">
        <v>21</v>
      </c>
      <c r="E35" s="31" t="s">
        <v>8</v>
      </c>
      <c r="F35" s="67">
        <v>27352.400000000001</v>
      </c>
      <c r="G35" s="47">
        <f t="shared" si="0"/>
        <v>44756</v>
      </c>
      <c r="I35" s="9"/>
    </row>
    <row r="36" spans="1:9" s="8" customFormat="1" ht="30" x14ac:dyDescent="0.25">
      <c r="A36" s="70">
        <v>44725</v>
      </c>
      <c r="B36" s="63" t="s">
        <v>85</v>
      </c>
      <c r="C36" s="48" t="s">
        <v>84</v>
      </c>
      <c r="D36" s="48" t="s">
        <v>86</v>
      </c>
      <c r="E36" s="57" t="s">
        <v>9</v>
      </c>
      <c r="F36" s="65">
        <v>142159.35</v>
      </c>
      <c r="G36" s="47">
        <f t="shared" si="0"/>
        <v>44755</v>
      </c>
      <c r="I36" s="9"/>
    </row>
    <row r="37" spans="1:9" s="8" customFormat="1" ht="30" x14ac:dyDescent="0.25">
      <c r="A37" s="70">
        <v>44726</v>
      </c>
      <c r="B37" s="45" t="s">
        <v>88</v>
      </c>
      <c r="C37" s="48" t="s">
        <v>87</v>
      </c>
      <c r="D37" s="48" t="s">
        <v>89</v>
      </c>
      <c r="E37" s="63" t="s">
        <v>48</v>
      </c>
      <c r="F37" s="59">
        <v>34428.18</v>
      </c>
      <c r="G37" s="47">
        <f t="shared" si="0"/>
        <v>44756</v>
      </c>
    </row>
    <row r="38" spans="1:9" s="8" customFormat="1" ht="30" x14ac:dyDescent="0.25">
      <c r="A38" s="70">
        <v>44741</v>
      </c>
      <c r="B38" s="45" t="s">
        <v>91</v>
      </c>
      <c r="C38" s="48" t="s">
        <v>90</v>
      </c>
      <c r="D38" s="48" t="s">
        <v>115</v>
      </c>
      <c r="E38" s="63" t="s">
        <v>48</v>
      </c>
      <c r="F38" s="59">
        <v>121100.65</v>
      </c>
      <c r="G38" s="47">
        <f t="shared" si="0"/>
        <v>44771</v>
      </c>
    </row>
    <row r="39" spans="1:9" s="8" customFormat="1" ht="30" x14ac:dyDescent="0.25">
      <c r="A39" s="71">
        <v>44714</v>
      </c>
      <c r="B39" s="45" t="s">
        <v>93</v>
      </c>
      <c r="C39" s="48" t="s">
        <v>92</v>
      </c>
      <c r="D39" s="51" t="s">
        <v>94</v>
      </c>
      <c r="E39" s="62" t="s">
        <v>107</v>
      </c>
      <c r="F39" s="59">
        <v>91768.6</v>
      </c>
      <c r="G39" s="47">
        <f t="shared" si="0"/>
        <v>44744</v>
      </c>
    </row>
    <row r="40" spans="1:9" s="8" customFormat="1" ht="30" x14ac:dyDescent="0.25">
      <c r="A40" s="70">
        <v>44727</v>
      </c>
      <c r="B40" s="63" t="s">
        <v>95</v>
      </c>
      <c r="C40" s="48" t="s">
        <v>109</v>
      </c>
      <c r="D40" s="51" t="s">
        <v>116</v>
      </c>
      <c r="E40" s="63" t="s">
        <v>48</v>
      </c>
      <c r="F40" s="59">
        <v>78050.58</v>
      </c>
      <c r="G40" s="47">
        <f t="shared" si="0"/>
        <v>44757</v>
      </c>
    </row>
    <row r="41" spans="1:9" s="8" customFormat="1" ht="30" x14ac:dyDescent="0.25">
      <c r="A41" s="70">
        <v>44721</v>
      </c>
      <c r="B41" s="63" t="s">
        <v>97</v>
      </c>
      <c r="C41" s="48" t="s">
        <v>96</v>
      </c>
      <c r="D41" s="51" t="s">
        <v>117</v>
      </c>
      <c r="E41" s="63" t="s">
        <v>108</v>
      </c>
      <c r="F41" s="59">
        <v>36108</v>
      </c>
      <c r="G41" s="47">
        <f t="shared" si="0"/>
        <v>44751</v>
      </c>
    </row>
    <row r="42" spans="1:9" s="8" customFormat="1" ht="30" x14ac:dyDescent="0.25">
      <c r="A42" s="70">
        <v>44516</v>
      </c>
      <c r="B42" s="45" t="s">
        <v>22</v>
      </c>
      <c r="C42" s="48" t="s">
        <v>23</v>
      </c>
      <c r="D42" s="52" t="s">
        <v>24</v>
      </c>
      <c r="E42" s="32" t="s">
        <v>29</v>
      </c>
      <c r="F42" s="59">
        <v>21172.720000000001</v>
      </c>
      <c r="G42" s="47">
        <f t="shared" si="0"/>
        <v>44546</v>
      </c>
    </row>
    <row r="43" spans="1:9" s="8" customFormat="1" ht="30" x14ac:dyDescent="0.25">
      <c r="A43" s="70">
        <v>44530</v>
      </c>
      <c r="B43" s="45" t="s">
        <v>25</v>
      </c>
      <c r="C43" s="48" t="s">
        <v>23</v>
      </c>
      <c r="D43" s="52" t="s">
        <v>26</v>
      </c>
      <c r="E43" s="32" t="s">
        <v>29</v>
      </c>
      <c r="F43" s="59">
        <v>334170.95</v>
      </c>
      <c r="G43" s="47">
        <f t="shared" si="0"/>
        <v>44560</v>
      </c>
    </row>
    <row r="44" spans="1:9" s="8" customFormat="1" ht="30" x14ac:dyDescent="0.25">
      <c r="A44" s="70">
        <v>44530</v>
      </c>
      <c r="B44" s="45" t="s">
        <v>27</v>
      </c>
      <c r="C44" s="48" t="s">
        <v>23</v>
      </c>
      <c r="D44" s="52" t="s">
        <v>28</v>
      </c>
      <c r="E44" s="32" t="s">
        <v>29</v>
      </c>
      <c r="F44" s="59">
        <v>6385.8</v>
      </c>
      <c r="G44" s="47">
        <f t="shared" si="0"/>
        <v>44560</v>
      </c>
    </row>
    <row r="45" spans="1:9" s="8" customFormat="1" ht="30" x14ac:dyDescent="0.25">
      <c r="A45" s="72">
        <v>44741</v>
      </c>
      <c r="B45" s="53" t="s">
        <v>120</v>
      </c>
      <c r="C45" s="68" t="s">
        <v>119</v>
      </c>
      <c r="D45" s="54" t="s">
        <v>121</v>
      </c>
      <c r="E45" s="62" t="s">
        <v>122</v>
      </c>
      <c r="F45" s="59">
        <v>2000000</v>
      </c>
      <c r="G45" s="47">
        <f t="shared" si="0"/>
        <v>44771</v>
      </c>
    </row>
    <row r="46" spans="1:9" s="8" customFormat="1" ht="30" x14ac:dyDescent="0.25">
      <c r="A46" s="70">
        <v>44726</v>
      </c>
      <c r="B46" s="45" t="s">
        <v>99</v>
      </c>
      <c r="C46" s="48" t="s">
        <v>98</v>
      </c>
      <c r="D46" s="48" t="s">
        <v>114</v>
      </c>
      <c r="E46" s="69" t="s">
        <v>105</v>
      </c>
      <c r="F46" s="59">
        <v>52012.04</v>
      </c>
      <c r="G46" s="47">
        <f t="shared" si="0"/>
        <v>44756</v>
      </c>
    </row>
    <row r="47" spans="1:9" s="8" customFormat="1" ht="30" x14ac:dyDescent="0.25">
      <c r="A47" s="70">
        <v>44729</v>
      </c>
      <c r="B47" s="45" t="s">
        <v>100</v>
      </c>
      <c r="C47" s="48" t="s">
        <v>41</v>
      </c>
      <c r="D47" s="48" t="s">
        <v>101</v>
      </c>
      <c r="E47" s="45" t="s">
        <v>8</v>
      </c>
      <c r="F47" s="59">
        <v>4602</v>
      </c>
      <c r="G47" s="47">
        <f t="shared" si="0"/>
        <v>44759</v>
      </c>
    </row>
    <row r="48" spans="1:9" s="8" customFormat="1" ht="30" x14ac:dyDescent="0.25">
      <c r="A48" s="47">
        <v>44742</v>
      </c>
      <c r="B48" s="45" t="s">
        <v>102</v>
      </c>
      <c r="C48" s="48" t="s">
        <v>51</v>
      </c>
      <c r="D48" s="51" t="s">
        <v>52</v>
      </c>
      <c r="E48" s="37" t="s">
        <v>16</v>
      </c>
      <c r="F48" s="58">
        <v>449855.88</v>
      </c>
      <c r="G48" s="47">
        <f t="shared" si="0"/>
        <v>44772</v>
      </c>
    </row>
    <row r="49" spans="1:9" s="8" customFormat="1" ht="30" x14ac:dyDescent="0.25">
      <c r="A49" s="70">
        <v>44732</v>
      </c>
      <c r="B49" s="45" t="s">
        <v>104</v>
      </c>
      <c r="C49" s="48" t="s">
        <v>103</v>
      </c>
      <c r="D49" s="48" t="s">
        <v>118</v>
      </c>
      <c r="E49" s="62" t="s">
        <v>105</v>
      </c>
      <c r="F49" s="67">
        <v>45279.55</v>
      </c>
      <c r="G49" s="55">
        <f t="shared" si="0"/>
        <v>44762</v>
      </c>
    </row>
    <row r="50" spans="1:9" s="8" customFormat="1" ht="30" x14ac:dyDescent="0.25">
      <c r="A50" s="70">
        <v>44706</v>
      </c>
      <c r="B50" s="45" t="s">
        <v>43</v>
      </c>
      <c r="C50" s="48" t="s">
        <v>42</v>
      </c>
      <c r="D50" s="48" t="s">
        <v>44</v>
      </c>
      <c r="E50" s="63" t="s">
        <v>49</v>
      </c>
      <c r="F50" s="65">
        <v>51330</v>
      </c>
      <c r="G50" s="47">
        <f t="shared" si="0"/>
        <v>44736</v>
      </c>
    </row>
    <row r="51" spans="1:9" s="8" customFormat="1" ht="15.75" x14ac:dyDescent="0.25">
      <c r="A51" s="47"/>
      <c r="B51" s="31"/>
      <c r="C51" s="33"/>
      <c r="D51" s="34"/>
      <c r="E51" s="35" t="s">
        <v>4</v>
      </c>
      <c r="F51" s="36">
        <f>SUM(F14:F50)</f>
        <v>5242913.6100000003</v>
      </c>
      <c r="G51" s="47"/>
    </row>
    <row r="52" spans="1:9" s="12" customFormat="1" ht="24.95" customHeight="1" x14ac:dyDescent="0.2">
      <c r="A52" s="73"/>
      <c r="B52" s="10"/>
      <c r="C52" s="11"/>
      <c r="D52" s="11"/>
      <c r="G52" s="41"/>
      <c r="H52" s="13"/>
      <c r="I52" s="13"/>
    </row>
    <row r="53" spans="1:9" s="12" customFormat="1" ht="24.95" customHeight="1" x14ac:dyDescent="0.2">
      <c r="A53" s="73"/>
      <c r="B53" s="10"/>
      <c r="C53" s="11"/>
      <c r="D53" s="11"/>
      <c r="G53" s="41"/>
      <c r="H53" s="13"/>
      <c r="I53" s="13"/>
    </row>
    <row r="54" spans="1:9" x14ac:dyDescent="0.2">
      <c r="A54" s="15"/>
      <c r="B54" s="16"/>
      <c r="C54" s="17"/>
      <c r="D54" s="18"/>
      <c r="E54" s="19"/>
      <c r="F54" s="20"/>
      <c r="G54" s="19"/>
      <c r="H54" s="18"/>
      <c r="I54" s="18"/>
    </row>
    <row r="55" spans="1:9" ht="15" x14ac:dyDescent="0.25">
      <c r="A55" s="43" t="s">
        <v>18</v>
      </c>
      <c r="B55" s="75" t="s">
        <v>20</v>
      </c>
      <c r="C55" s="75"/>
      <c r="E55" s="76" t="s">
        <v>10</v>
      </c>
      <c r="F55" s="76"/>
      <c r="G55" s="76"/>
      <c r="H55" s="18"/>
      <c r="I55" s="18"/>
    </row>
    <row r="56" spans="1:9" x14ac:dyDescent="0.2">
      <c r="B56" s="77" t="s">
        <v>15</v>
      </c>
      <c r="C56" s="77"/>
      <c r="E56" s="78" t="s">
        <v>19</v>
      </c>
      <c r="F56" s="78"/>
      <c r="G56" s="78"/>
      <c r="H56" s="18"/>
      <c r="I56" s="18"/>
    </row>
    <row r="57" spans="1:9" x14ac:dyDescent="0.2">
      <c r="A57" s="15"/>
      <c r="B57" s="16"/>
      <c r="C57" s="17"/>
      <c r="D57" s="18"/>
      <c r="E57" s="19"/>
      <c r="F57" s="20"/>
      <c r="G57" s="19"/>
      <c r="H57" s="18"/>
      <c r="I57" s="18"/>
    </row>
    <row r="58" spans="1:9" x14ac:dyDescent="0.2">
      <c r="B58" s="19"/>
      <c r="C58" s="18"/>
      <c r="D58" s="18"/>
      <c r="E58" s="19"/>
      <c r="F58" s="20"/>
      <c r="G58" s="19"/>
      <c r="H58" s="18"/>
      <c r="I58" s="18"/>
    </row>
    <row r="59" spans="1:9" x14ac:dyDescent="0.2">
      <c r="B59" s="19"/>
      <c r="C59" s="18"/>
      <c r="D59" s="18"/>
      <c r="E59" s="38"/>
      <c r="F59" s="20"/>
      <c r="G59" s="19"/>
      <c r="H59" s="18"/>
      <c r="I59" s="18"/>
    </row>
    <row r="60" spans="1:9" x14ac:dyDescent="0.2">
      <c r="B60" s="19"/>
      <c r="C60" s="18"/>
      <c r="D60" s="18"/>
      <c r="E60" s="19"/>
      <c r="F60" s="20"/>
      <c r="G60" s="19"/>
      <c r="H60" s="18"/>
      <c r="I60" s="18"/>
    </row>
    <row r="61" spans="1:9" x14ac:dyDescent="0.2">
      <c r="E61" s="26"/>
    </row>
    <row r="62" spans="1:9" x14ac:dyDescent="0.2">
      <c r="E62" s="26"/>
    </row>
    <row r="63" spans="1:9" x14ac:dyDescent="0.2">
      <c r="E63" s="26"/>
    </row>
    <row r="65" spans="3:6" x14ac:dyDescent="0.2">
      <c r="D65" s="22"/>
      <c r="E65" s="27"/>
      <c r="F65" s="22"/>
    </row>
    <row r="76" spans="3:6" x14ac:dyDescent="0.2">
      <c r="C76" s="14"/>
    </row>
    <row r="77" spans="3:6" x14ac:dyDescent="0.2">
      <c r="C77" s="14"/>
    </row>
    <row r="78" spans="3:6" x14ac:dyDescent="0.2">
      <c r="C78" s="14"/>
    </row>
    <row r="79" spans="3:6" x14ac:dyDescent="0.2">
      <c r="C79" s="14"/>
    </row>
    <row r="81" spans="5:6" x14ac:dyDescent="0.2">
      <c r="E81" s="21"/>
      <c r="F81" s="21"/>
    </row>
  </sheetData>
  <mergeCells count="6">
    <mergeCell ref="A10:G10"/>
    <mergeCell ref="A11:G11"/>
    <mergeCell ref="B55:C55"/>
    <mergeCell ref="E55:G55"/>
    <mergeCell ref="B56:C56"/>
    <mergeCell ref="E56:G56"/>
  </mergeCells>
  <conditionalFormatting sqref="D51 F51">
    <cfRule type="cellIs" dxfId="7" priority="59" operator="equal">
      <formula>4952970.53</formula>
    </cfRule>
  </conditionalFormatting>
  <conditionalFormatting sqref="F14">
    <cfRule type="cellIs" dxfId="6" priority="16" operator="equal">
      <formula>4952970.53</formula>
    </cfRule>
  </conditionalFormatting>
  <conditionalFormatting sqref="D35 D22:D23 D25 D27:D33 D46:D50 D37:D44">
    <cfRule type="cellIs" dxfId="5" priority="9" operator="equal">
      <formula>4952970.53</formula>
    </cfRule>
  </conditionalFormatting>
  <conditionalFormatting sqref="D15:D20">
    <cfRule type="cellIs" dxfId="4" priority="8" operator="equal">
      <formula>4952970.53</formula>
    </cfRule>
  </conditionalFormatting>
  <conditionalFormatting sqref="E15:E20">
    <cfRule type="cellIs" dxfId="3" priority="7" operator="equal">
      <formula>4952970.53</formula>
    </cfRule>
  </conditionalFormatting>
  <conditionalFormatting sqref="E42:E44">
    <cfRule type="cellIs" dxfId="2" priority="6" operator="equal">
      <formula>4952970.53</formula>
    </cfRule>
  </conditionalFormatting>
  <conditionalFormatting sqref="E47">
    <cfRule type="cellIs" dxfId="1" priority="5" operator="equal">
      <formula>4952970.53</formula>
    </cfRule>
  </conditionalFormatting>
  <conditionalFormatting sqref="E35">
    <cfRule type="cellIs" dxfId="0" priority="4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5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30 DE JUNIO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2022-07-08T18:30:49Z</cp:lastPrinted>
  <dcterms:created xsi:type="dcterms:W3CDTF">2019-10-04T21:41:05Z</dcterms:created>
  <dcterms:modified xsi:type="dcterms:W3CDTF">2022-07-08T18:30:51Z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