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ept. Planificacion Desarrollo\Comun\Calidad\Indicadores de gestion\2021\IGP\Informes\Realizados\T4\"/>
    </mc:Choice>
  </mc:AlternateContent>
  <bookViews>
    <workbookView xWindow="0" yWindow="0" windowWidth="28800" windowHeight="1147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I30" i="1"/>
  <c r="I25" i="1" l="1"/>
  <c r="J30" i="1"/>
  <c r="C14" i="1" l="1"/>
  <c r="C16" i="1" l="1"/>
  <c r="C15" i="1"/>
</calcChain>
</file>

<file path=xl/sharedStrings.xml><?xml version="1.0" encoding="utf-8"?>
<sst xmlns="http://schemas.openxmlformats.org/spreadsheetml/2006/main" count="71" uniqueCount="70">
  <si>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</si>
  <si>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</si>
  <si>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</si>
  <si>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</si>
  <si>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</si>
  <si>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</si>
  <si>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</si>
  <si>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</si>
  <si>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</si>
  <si>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</si>
  <si>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</si>
  <si>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</si>
  <si>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</si>
  <si>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</si>
  <si>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</si>
  <si>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</si>
  <si>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</si>
  <si>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</si>
  <si>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</si>
  <si>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</si>
  <si>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</si>
  <si>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</si>
  <si>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</si>
  <si>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</si>
  <si>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</si>
  <si>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</si>
  <si>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</si>
  <si>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</si>
  <si>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</si>
  <si>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</si>
  <si>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</si>
  <si>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</si>
  <si>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</si>
  <si>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</si>
  <si>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</si>
  <si>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</si>
  <si>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</si>
  <si>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</si>
  <si>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</si>
  <si>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</si>
  <si>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</si>
  <si>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</si>
  <si>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</si>
  <si>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</si>
  <si>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</si>
  <si>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</si>
  <si>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</si>
  <si>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</si>
  <si>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</si>
  <si>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</si>
  <si>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</si>
  <si>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</si>
  <si>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</si>
  <si>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</si>
  <si>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</si>
  <si>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</si>
  <si>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</si>
  <si>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</si>
  <si>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</si>
  <si>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</si>
  <si>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</si>
  <si>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</si>
  <si>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</si>
  <si>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</si>
  <si>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</si>
  <si>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Lineamientos para la Ejecución Presupuestaria 2019 del Gobierno General Nacional</t>
  </si>
  <si>
    <t>28/03/2019</t>
  </si>
  <si>
    <t>Para este producto se programaron beneficiar a 32, 737 docentes pensionados y jubilados con monto presupuestado inicialmente de RD$  12,978,284,817.00. en noviembre se realizó un aumentó a los docentes Pensionados y jubilados por lo que el presupuesto inicial paso a RD$ 13,141,433,849.03.</t>
  </si>
  <si>
    <t>La meta física del 2021 era beneficiar a 32,737 docentes pensionados y jubilados del MINERD, la cual se vio afectada por el aumento en las defunciones de los docentes, adicional no se incluyo en este año un nuevo decreto con Pensionados y Jubilados.</t>
  </si>
  <si>
    <t xml:space="preserve">1. Gestionar la inclusión de un nuevo decreto  para conceder  el beneficio de la jubilación a servidores educativos, que prestaron servicios en el Ministerio de Educación.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</si>
</sst>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7" xfId="0" applyFont="1" applyBorder="1" applyAlignment="1" applyProtection="1">
      <alignment vertical="top" wrapText="1"/>
      <protection locked="0"/>
    </xf>
    <xf numFmtId="165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7" xfId="0" applyNumberFormat="1" applyFont="1" applyBorder="1" applyAlignment="1" applyProtection="1">
      <alignment horizontal="center" vertical="center" wrapText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6" fontId="1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0" fillId="0" borderId="0" xfId="0" applyNumberFormat="1"/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8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8" fillId="7" borderId="27" xfId="2" applyNumberFormat="1" applyFont="1" applyFill="1" applyBorder="1" applyAlignment="1" applyProtection="1">
      <alignment horizontal="center" vertical="center" wrapText="1" readingOrder="1"/>
    </xf>
    <xf numFmtId="10" fontId="18" fillId="7" borderId="28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workbookViewId="0">
      <selection activeCell="B20" sqref="B20:J20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3.85546875" style="6" bestFit="1" customWidth="1"/>
    <col min="5" max="10" width="12.7109375" style="6" customWidth="1"/>
    <col min="11" max="11" width="11.42578125" style="6"/>
    <col min="13" max="13" width="22.28515625" customWidth="1"/>
  </cols>
  <sheetData>
    <row r="1" spans="1:13" ht="21.75" thickBot="1" x14ac:dyDescent="0.3">
      <c r="A1" s="25"/>
      <c r="B1" s="71" t="s">
        <v>50</v>
      </c>
      <c r="C1" s="72"/>
      <c r="D1" s="72"/>
      <c r="E1" s="72"/>
      <c r="F1" s="72"/>
      <c r="G1" s="72"/>
      <c r="H1" s="72"/>
      <c r="I1" s="72"/>
      <c r="J1" s="73"/>
      <c r="K1" s="1"/>
    </row>
    <row r="2" spans="1:13" ht="21.75" thickBot="1" x14ac:dyDescent="0.3">
      <c r="A2" s="26"/>
      <c r="B2" s="74" t="s">
        <v>0</v>
      </c>
      <c r="C2" s="75"/>
      <c r="D2" s="74" t="s">
        <v>1</v>
      </c>
      <c r="E2" s="76"/>
      <c r="F2" s="76"/>
      <c r="G2" s="75"/>
      <c r="H2" s="77"/>
      <c r="I2" s="2" t="s">
        <v>2</v>
      </c>
      <c r="J2" s="3" t="s">
        <v>3</v>
      </c>
      <c r="K2" s="1"/>
    </row>
    <row r="3" spans="1:13" ht="21.75" thickBot="1" x14ac:dyDescent="0.3">
      <c r="A3" s="27"/>
      <c r="B3" s="78" t="s">
        <v>4</v>
      </c>
      <c r="C3" s="79"/>
      <c r="D3" s="80" t="s">
        <v>65</v>
      </c>
      <c r="E3" s="81"/>
      <c r="F3" s="81"/>
      <c r="G3" s="81"/>
      <c r="H3" s="82"/>
      <c r="I3" s="32" t="s">
        <v>66</v>
      </c>
      <c r="J3" s="33">
        <v>0</v>
      </c>
      <c r="K3" s="1"/>
    </row>
    <row r="4" spans="1:13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3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  <c r="K5" s="1"/>
    </row>
    <row r="6" spans="1:13" ht="15.75" x14ac:dyDescent="0.25">
      <c r="A6" s="35" t="s">
        <v>63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3" ht="15.75" x14ac:dyDescent="0.25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3" x14ac:dyDescent="0.25">
      <c r="A8" s="4" t="s">
        <v>6</v>
      </c>
      <c r="B8" s="45" t="s">
        <v>51</v>
      </c>
      <c r="C8" s="46"/>
      <c r="D8" s="46"/>
      <c r="E8" s="46"/>
      <c r="F8" s="46"/>
      <c r="G8" s="46"/>
      <c r="H8" s="46"/>
      <c r="I8" s="46"/>
      <c r="J8" s="47"/>
      <c r="K8" s="1"/>
    </row>
    <row r="9" spans="1:13" ht="15" customHeight="1" x14ac:dyDescent="0.25">
      <c r="A9" s="28" t="s">
        <v>35</v>
      </c>
      <c r="B9" s="45" t="s">
        <v>52</v>
      </c>
      <c r="C9" s="46"/>
      <c r="D9" s="46"/>
      <c r="E9" s="46"/>
      <c r="F9" s="46"/>
      <c r="G9" s="46"/>
      <c r="H9" s="46"/>
      <c r="I9" s="46"/>
      <c r="J9" s="47"/>
      <c r="K9" s="1"/>
      <c r="M9" s="34"/>
    </row>
    <row r="10" spans="1:13" x14ac:dyDescent="0.25">
      <c r="A10" s="28" t="s">
        <v>36</v>
      </c>
      <c r="B10" s="45" t="s">
        <v>53</v>
      </c>
      <c r="C10" s="46"/>
      <c r="D10" s="46"/>
      <c r="E10" s="46"/>
      <c r="F10" s="46"/>
      <c r="G10" s="46"/>
      <c r="H10" s="46"/>
      <c r="I10" s="46"/>
      <c r="J10" s="47"/>
      <c r="K10" s="1"/>
      <c r="M10" s="34"/>
    </row>
    <row r="11" spans="1:13" ht="42.75" customHeight="1" x14ac:dyDescent="0.25">
      <c r="A11" s="4" t="s">
        <v>7</v>
      </c>
      <c r="B11" s="48" t="s">
        <v>54</v>
      </c>
      <c r="C11" s="48"/>
      <c r="D11" s="48"/>
      <c r="E11" s="48"/>
      <c r="F11" s="48"/>
      <c r="G11" s="48"/>
      <c r="H11" s="48"/>
      <c r="I11" s="48"/>
      <c r="J11" s="49"/>
      <c r="M11" s="34"/>
    </row>
    <row r="12" spans="1:13" ht="42" customHeight="1" x14ac:dyDescent="0.25">
      <c r="A12" s="4" t="s">
        <v>8</v>
      </c>
      <c r="B12" s="48" t="s">
        <v>55</v>
      </c>
      <c r="C12" s="48"/>
      <c r="D12" s="48"/>
      <c r="E12" s="48"/>
      <c r="F12" s="48"/>
      <c r="G12" s="48"/>
      <c r="H12" s="48"/>
      <c r="I12" s="48"/>
      <c r="J12" s="49"/>
      <c r="M12" s="34"/>
    </row>
    <row r="13" spans="1:13" ht="15.75" x14ac:dyDescent="0.25">
      <c r="A13" s="35" t="s">
        <v>9</v>
      </c>
      <c r="B13" s="36"/>
      <c r="C13" s="36"/>
      <c r="D13" s="36"/>
      <c r="E13" s="36"/>
      <c r="F13" s="36"/>
      <c r="G13" s="36"/>
      <c r="H13" s="36"/>
      <c r="I13" s="36"/>
      <c r="J13" s="37"/>
      <c r="M13" s="34"/>
    </row>
    <row r="14" spans="1:13" x14ac:dyDescent="0.25">
      <c r="A14" s="4" t="s">
        <v>10</v>
      </c>
      <c r="B14" s="29">
        <v>2</v>
      </c>
      <c r="C14" s="67" t="str">
        <f>IFERROR(VLOOKUP(B14,'[1]Validacion datos'!A2:B5,2,FALSE),"")</f>
        <v>DESARROLLO SOCIAL</v>
      </c>
      <c r="D14" s="67"/>
      <c r="E14" s="67"/>
      <c r="F14" s="67"/>
      <c r="G14" s="67"/>
      <c r="H14" s="67"/>
      <c r="I14" s="67"/>
      <c r="J14" s="67"/>
    </row>
    <row r="15" spans="1:13" x14ac:dyDescent="0.25">
      <c r="A15" s="4" t="s">
        <v>11</v>
      </c>
      <c r="B15" s="7">
        <v>2.2000000000000002</v>
      </c>
      <c r="C15" s="67" t="str">
        <f>IFERROR(VLOOKUP(B15,'[1]Validacion datos'!A8:B26,2,FALSE),"")</f>
        <v>Salud y seguridad social integral</v>
      </c>
      <c r="D15" s="67"/>
      <c r="E15" s="67"/>
      <c r="F15" s="67"/>
      <c r="G15" s="67"/>
      <c r="H15" s="67"/>
      <c r="I15" s="67"/>
      <c r="J15" s="67"/>
      <c r="M15" s="34"/>
    </row>
    <row r="16" spans="1:13" ht="48" customHeight="1" x14ac:dyDescent="0.25">
      <c r="A16" s="4" t="s">
        <v>12</v>
      </c>
      <c r="B16" s="7" t="s">
        <v>56</v>
      </c>
      <c r="C16" s="67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67"/>
      <c r="E16" s="67"/>
      <c r="F16" s="67"/>
      <c r="G16" s="67"/>
      <c r="H16" s="67"/>
      <c r="I16" s="67"/>
      <c r="J16" s="67"/>
      <c r="M16" s="34"/>
    </row>
    <row r="17" spans="1:13" ht="15.75" x14ac:dyDescent="0.25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7"/>
      <c r="M17" s="34"/>
    </row>
    <row r="18" spans="1:13" ht="29.25" customHeight="1" x14ac:dyDescent="0.25">
      <c r="A18" s="4" t="s">
        <v>14</v>
      </c>
      <c r="B18" s="48" t="s">
        <v>57</v>
      </c>
      <c r="C18" s="48"/>
      <c r="D18" s="48"/>
      <c r="E18" s="48"/>
      <c r="F18" s="48"/>
      <c r="G18" s="48"/>
      <c r="H18" s="48"/>
      <c r="I18" s="48"/>
      <c r="J18" s="49"/>
      <c r="M18" s="34"/>
    </row>
    <row r="19" spans="1:13" x14ac:dyDescent="0.25">
      <c r="A19" s="8" t="s">
        <v>15</v>
      </c>
      <c r="B19" s="48" t="s">
        <v>64</v>
      </c>
      <c r="C19" s="48"/>
      <c r="D19" s="48"/>
      <c r="E19" s="48"/>
      <c r="F19" s="48"/>
      <c r="G19" s="48"/>
      <c r="H19" s="48"/>
      <c r="I19" s="48"/>
      <c r="J19" s="49"/>
      <c r="M19" s="34"/>
    </row>
    <row r="20" spans="1:13" x14ac:dyDescent="0.25">
      <c r="A20" s="8" t="s">
        <v>16</v>
      </c>
      <c r="B20" s="48" t="s">
        <v>58</v>
      </c>
      <c r="C20" s="48"/>
      <c r="D20" s="48"/>
      <c r="E20" s="48"/>
      <c r="F20" s="48"/>
      <c r="G20" s="48"/>
      <c r="H20" s="48"/>
      <c r="I20" s="48"/>
      <c r="J20" s="49"/>
    </row>
    <row r="21" spans="1:13" ht="35.25" customHeight="1" x14ac:dyDescent="0.25">
      <c r="A21" s="8" t="s">
        <v>37</v>
      </c>
      <c r="B21" s="48" t="s">
        <v>62</v>
      </c>
      <c r="C21" s="48"/>
      <c r="D21" s="48"/>
      <c r="E21" s="48"/>
      <c r="F21" s="48"/>
      <c r="G21" s="48"/>
      <c r="H21" s="48"/>
      <c r="I21" s="48"/>
      <c r="J21" s="49"/>
      <c r="K21" s="1"/>
    </row>
    <row r="22" spans="1:13" ht="15.75" x14ac:dyDescent="0.25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3" ht="15.75" x14ac:dyDescent="0.25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3" ht="15" customHeight="1" x14ac:dyDescent="0.25">
      <c r="A24" s="62" t="s">
        <v>19</v>
      </c>
      <c r="B24" s="63"/>
      <c r="C24" s="64" t="s">
        <v>20</v>
      </c>
      <c r="D24" s="66"/>
      <c r="E24" s="66"/>
      <c r="F24" s="66" t="s">
        <v>21</v>
      </c>
      <c r="G24" s="66"/>
      <c r="H24" s="63"/>
      <c r="I24" s="64" t="s">
        <v>22</v>
      </c>
      <c r="J24" s="65"/>
    </row>
    <row r="25" spans="1:13" x14ac:dyDescent="0.25">
      <c r="A25" s="53">
        <v>12978284817</v>
      </c>
      <c r="B25" s="54"/>
      <c r="C25" s="60">
        <v>13141433849.030001</v>
      </c>
      <c r="D25" s="61"/>
      <c r="E25" s="54"/>
      <c r="F25" s="60">
        <v>13125477025.360001</v>
      </c>
      <c r="G25" s="61"/>
      <c r="H25" s="54"/>
      <c r="I25" s="55">
        <f>+F25/C25</f>
        <v>0.99878576235642824</v>
      </c>
      <c r="J25" s="56"/>
    </row>
    <row r="26" spans="1:13" ht="15.75" x14ac:dyDescent="0.25">
      <c r="A26" s="50" t="s">
        <v>23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3" x14ac:dyDescent="0.25">
      <c r="A27" s="5"/>
      <c r="B27"/>
      <c r="C27" s="57" t="s">
        <v>49</v>
      </c>
      <c r="D27" s="58"/>
      <c r="E27" s="57" t="s">
        <v>47</v>
      </c>
      <c r="F27" s="58"/>
      <c r="G27" s="57" t="s">
        <v>48</v>
      </c>
      <c r="H27" s="57"/>
      <c r="I27" s="57" t="s">
        <v>24</v>
      </c>
      <c r="J27" s="59"/>
    </row>
    <row r="28" spans="1:13" ht="38.25" x14ac:dyDescent="0.25">
      <c r="A28" s="9" t="s">
        <v>25</v>
      </c>
      <c r="B28" s="10" t="s">
        <v>26</v>
      </c>
      <c r="C28" s="10" t="s">
        <v>38</v>
      </c>
      <c r="D28" s="10" t="s">
        <v>39</v>
      </c>
      <c r="E28" s="10" t="s">
        <v>41</v>
      </c>
      <c r="F28" s="10" t="s">
        <v>42</v>
      </c>
      <c r="G28" s="10" t="s">
        <v>43</v>
      </c>
      <c r="H28" s="10" t="s">
        <v>44</v>
      </c>
      <c r="I28" s="10" t="s">
        <v>45</v>
      </c>
      <c r="J28" s="11" t="s">
        <v>46</v>
      </c>
    </row>
    <row r="29" spans="1:13" ht="60" x14ac:dyDescent="0.25">
      <c r="A29" s="12" t="s">
        <v>59</v>
      </c>
      <c r="B29" s="13" t="s">
        <v>60</v>
      </c>
      <c r="C29" s="14">
        <v>32737</v>
      </c>
      <c r="D29" s="31">
        <v>13141433849.030001</v>
      </c>
      <c r="E29" s="15">
        <v>32737</v>
      </c>
      <c r="F29" s="31">
        <v>4171771084.2799997</v>
      </c>
      <c r="G29" s="16">
        <v>31761</v>
      </c>
      <c r="H29" s="31">
        <v>4171771084.2799997</v>
      </c>
      <c r="I29" s="17">
        <f t="shared" ref="I29:I30" si="0">IF(G29&gt;0,G29/C29,0)</f>
        <v>0.97018663897119473</v>
      </c>
      <c r="J29" s="18">
        <f>IF(H29&gt;0,H29/D29,0)</f>
        <v>0.31745174325767561</v>
      </c>
    </row>
    <row r="30" spans="1:13" x14ac:dyDescent="0.25">
      <c r="A30" s="19"/>
      <c r="B30" s="20"/>
      <c r="C30" s="21"/>
      <c r="D30" s="22"/>
      <c r="E30" s="22"/>
      <c r="F30" s="22"/>
      <c r="G30" s="23"/>
      <c r="H30" s="22"/>
      <c r="I30" s="17">
        <f t="shared" si="0"/>
        <v>0</v>
      </c>
      <c r="J30" s="18">
        <f t="shared" ref="J30" si="1">IF(H30&gt;0,H30/D30,0)</f>
        <v>0</v>
      </c>
    </row>
    <row r="31" spans="1:13" ht="15.75" x14ac:dyDescent="0.25">
      <c r="A31" s="35" t="s">
        <v>27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3" ht="15.75" x14ac:dyDescent="0.25">
      <c r="A32" s="50" t="s">
        <v>28</v>
      </c>
      <c r="B32" s="51"/>
      <c r="C32" s="51"/>
      <c r="D32" s="51"/>
      <c r="E32" s="51"/>
      <c r="F32" s="51"/>
      <c r="G32" s="51"/>
      <c r="H32" s="51"/>
      <c r="I32" s="51"/>
      <c r="J32" s="52"/>
      <c r="K32" s="1"/>
    </row>
    <row r="33" spans="1:11" x14ac:dyDescent="0.25">
      <c r="A33" s="24" t="s">
        <v>29</v>
      </c>
      <c r="B33" s="48" t="s">
        <v>59</v>
      </c>
      <c r="C33" s="48"/>
      <c r="D33" s="48"/>
      <c r="E33" s="48"/>
      <c r="F33" s="48"/>
      <c r="G33" s="48"/>
      <c r="H33" s="48"/>
      <c r="I33" s="48"/>
      <c r="J33" s="49"/>
    </row>
    <row r="34" spans="1:11" ht="30" customHeight="1" x14ac:dyDescent="0.25">
      <c r="A34" s="24" t="s">
        <v>30</v>
      </c>
      <c r="B34" s="48" t="s">
        <v>61</v>
      </c>
      <c r="C34" s="48"/>
      <c r="D34" s="48"/>
      <c r="E34" s="48"/>
      <c r="F34" s="48"/>
      <c r="G34" s="48"/>
      <c r="H34" s="48"/>
      <c r="I34" s="48"/>
      <c r="J34" s="49"/>
    </row>
    <row r="35" spans="1:11" ht="48" customHeight="1" x14ac:dyDescent="0.25">
      <c r="A35" s="24" t="s">
        <v>31</v>
      </c>
      <c r="B35" s="48" t="s">
        <v>67</v>
      </c>
      <c r="C35" s="48"/>
      <c r="D35" s="48"/>
      <c r="E35" s="48"/>
      <c r="F35" s="48"/>
      <c r="G35" s="48"/>
      <c r="H35" s="48"/>
      <c r="I35" s="48"/>
      <c r="J35" s="49"/>
    </row>
    <row r="36" spans="1:11" ht="30" x14ac:dyDescent="0.25">
      <c r="A36" s="24" t="s">
        <v>32</v>
      </c>
      <c r="B36" s="48" t="s">
        <v>68</v>
      </c>
      <c r="C36" s="48"/>
      <c r="D36" s="48"/>
      <c r="E36" s="48"/>
      <c r="F36" s="48"/>
      <c r="G36" s="48"/>
      <c r="H36" s="48"/>
      <c r="I36" s="48"/>
      <c r="J36" s="49"/>
    </row>
    <row r="37" spans="1:11" ht="15.75" x14ac:dyDescent="0.25">
      <c r="A37" s="35" t="s">
        <v>33</v>
      </c>
      <c r="B37" s="36"/>
      <c r="C37" s="36"/>
      <c r="D37" s="36"/>
      <c r="E37" s="36"/>
      <c r="F37" s="36"/>
      <c r="G37" s="36"/>
      <c r="H37" s="36"/>
      <c r="I37" s="36"/>
      <c r="J37" s="37"/>
    </row>
    <row r="38" spans="1:11" ht="15.75" x14ac:dyDescent="0.25">
      <c r="A38" s="38" t="s">
        <v>34</v>
      </c>
      <c r="B38" s="39"/>
      <c r="C38" s="39"/>
      <c r="D38" s="39"/>
      <c r="E38" s="39"/>
      <c r="F38" s="39"/>
      <c r="G38" s="39"/>
      <c r="H38" s="39"/>
      <c r="I38" s="39"/>
      <c r="J38" s="40"/>
      <c r="K38" s="1"/>
    </row>
    <row r="39" spans="1:11" ht="37.5" customHeight="1" x14ac:dyDescent="0.25">
      <c r="A39" s="41" t="s">
        <v>69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1" ht="17.2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1" x14ac:dyDescent="0.25">
      <c r="A41" s="44" t="s">
        <v>40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2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Nombre del producto" sqref="B33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Merette</cp:lastModifiedBy>
  <cp:lastPrinted>2022-01-07T13:15:37Z</cp:lastPrinted>
  <dcterms:created xsi:type="dcterms:W3CDTF">2021-03-22T15:50:10Z</dcterms:created>
  <dcterms:modified xsi:type="dcterms:W3CDTF">2022-01-07T13:15:56Z</dcterms:modified>
</cp:coreProperties>
</file>